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ka\Desktop\2022\1. Jednostavna nabava\16 - Osiguranje\"/>
    </mc:Choice>
  </mc:AlternateContent>
  <xr:revisionPtr revIDLastSave="0" documentId="13_ncr:1_{FA86A17A-B88E-4991-9D61-CF3E8E50AEF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KAPITULACIJA" sheetId="23" r:id="rId1"/>
    <sheet name="Osiguranje imovine " sheetId="22" r:id="rId2"/>
    <sheet name="Osiguranje od odgovornosti" sheetId="9" r:id="rId3"/>
    <sheet name="Struktura zdravstv.djelatnika" sheetId="19" r:id="rId4"/>
    <sheet name="Osiguranje vozila" sheetId="20" r:id="rId5"/>
  </sheets>
  <definedNames>
    <definedName name="_xlnm.Print_Area" localSheetId="3">'Struktura zdravstv.djelatnika'!$A$1:$D$36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9" l="1"/>
  <c r="O13" i="20"/>
  <c r="I27" i="22" l="1"/>
  <c r="F11" i="23" s="1"/>
  <c r="R13" i="20" l="1"/>
  <c r="Q13" i="20"/>
  <c r="P13" i="20"/>
  <c r="Q14" i="20" l="1"/>
  <c r="F13" i="23"/>
  <c r="D17" i="9"/>
  <c r="E26" i="9"/>
  <c r="D29" i="9" l="1"/>
  <c r="F12" i="23" s="1"/>
  <c r="F14" i="23"/>
  <c r="F16" i="23" s="1"/>
</calcChain>
</file>

<file path=xl/sharedStrings.xml><?xml version="1.0" encoding="utf-8"?>
<sst xmlns="http://schemas.openxmlformats.org/spreadsheetml/2006/main" count="145" uniqueCount="124">
  <si>
    <t xml:space="preserve">NKD </t>
  </si>
  <si>
    <t>Samohodni radni strojevi koji se ne registriraju</t>
  </si>
  <si>
    <t>Broj djelatnika</t>
  </si>
  <si>
    <t>R. br.</t>
  </si>
  <si>
    <t>Vrsta</t>
  </si>
  <si>
    <t>Godišnja premija osiguranja (kn)</t>
  </si>
  <si>
    <t>UKUPNO:</t>
  </si>
  <si>
    <t>Predmet osiguranja</t>
  </si>
  <si>
    <t>Iznos osiguranja (kn)</t>
  </si>
  <si>
    <t>Agregatni limit (kn)</t>
  </si>
  <si>
    <t xml:space="preserve">Osiguranje od opće odgovornosti prema trećim osobama </t>
  </si>
  <si>
    <t>1.</t>
  </si>
  <si>
    <t>Franšiza</t>
  </si>
  <si>
    <t>nema</t>
  </si>
  <si>
    <t>86.10 Djelatnosti bolnica</t>
  </si>
  <si>
    <t xml:space="preserve">UKUPNO </t>
  </si>
  <si>
    <t>Reg. oznaka</t>
  </si>
  <si>
    <t>Osiguranik</t>
  </si>
  <si>
    <t>Marka</t>
  </si>
  <si>
    <t xml:space="preserve">Model/Tip </t>
  </si>
  <si>
    <t>Br. šasije</t>
  </si>
  <si>
    <t>God. proizvodnje</t>
  </si>
  <si>
    <t>NDM (kg)</t>
  </si>
  <si>
    <t>Radni obujam (ccm)</t>
  </si>
  <si>
    <t>Broj registriranih mjesta</t>
  </si>
  <si>
    <t>C1. OSIGURANJE OD AUTOMOBILSKE ODGOVORNOSTI, OSIGURANJE OSOBA U VOZILIMA OD POSLJEDICA NESRETNOG SLUČAJA I KASKO OSIGURANJE MOTORNIH VOZILA</t>
  </si>
  <si>
    <t>ORL</t>
  </si>
  <si>
    <t>zdravstveni bacc., sss-ostali</t>
  </si>
  <si>
    <t>doktor medicine</t>
  </si>
  <si>
    <t>Fizijatar</t>
  </si>
  <si>
    <t>Radiolog</t>
  </si>
  <si>
    <t>Transfuziolog</t>
  </si>
  <si>
    <t>Anesteziolog</t>
  </si>
  <si>
    <t>Citolog</t>
  </si>
  <si>
    <t>Dermatovenerolog</t>
  </si>
  <si>
    <t>Ginekolog</t>
  </si>
  <si>
    <t>Internist</t>
  </si>
  <si>
    <t>Kirurg</t>
  </si>
  <si>
    <t>Oftalmolog</t>
  </si>
  <si>
    <t>Ortoped</t>
  </si>
  <si>
    <t>Patolog</t>
  </si>
  <si>
    <t>Urolog</t>
  </si>
  <si>
    <t>Neurolog</t>
  </si>
  <si>
    <t>Pedijatar</t>
  </si>
  <si>
    <t>Psihijatar</t>
  </si>
  <si>
    <t>SPECIFIKACIJA ZDRAVSTVENIH DJELATNIKA</t>
  </si>
  <si>
    <t>Osiguranje od automobilske odgovornosti, osiguranje osoba u vozilima od posljedica nesretnog slučaja i kasko osiguranje motornih vozila</t>
  </si>
  <si>
    <t>Trenutni         bonus /malus na polici AO</t>
  </si>
  <si>
    <t>Snaga motora (kW)</t>
  </si>
  <si>
    <t>Premija osiguranja od autoodgovornosti s uključenim porezom od 15% (AO)</t>
  </si>
  <si>
    <t>Premija osiguranja od autonezgode (AN)</t>
  </si>
  <si>
    <t>Ukupno (AO + AN)</t>
  </si>
  <si>
    <t>Premija kasko osiguranja s uključenim porezom od 10% (AK)</t>
  </si>
  <si>
    <t>17=(15+16)</t>
  </si>
  <si>
    <t>UKUPNO AO + AK</t>
  </si>
  <si>
    <t>1.  Ponuditelji su dužni ponuditi premiju osiguranja od automobilske odgovornosti s bonusom uvećanim za sljedeći premijski stupanj u odnosu na bonus iskazan u tablici  (sukladno svojem premijskom sustavu), pod pretpostavkom da vozilo u prethodnom razdoblju nije imalo prijavljenu štetu.</t>
  </si>
  <si>
    <t xml:space="preserve">     U slučaju da se vozilo prilikom obnove police nalazi u bazi štetnika HUO, primjenit će se odgovarajući premijski stupanj.</t>
  </si>
  <si>
    <t>2. Svote osiguranja za osiguranje osoba u vozilima od posljedica nesretnog slučaja: smrt uslijed nezgode: 40.000,00 kn</t>
  </si>
  <si>
    <t xml:space="preserve">                          trajni invaliditet: 80.000,00 kn</t>
  </si>
  <si>
    <t>R.br.</t>
  </si>
  <si>
    <t>NAPOMENA:</t>
  </si>
  <si>
    <t>Zalihe lijekova i sanitetskog materijala</t>
  </si>
  <si>
    <t xml:space="preserve">Oprema (računalna, uredska te medicinski uređaji) prema popisu dugotrajne imovine </t>
  </si>
  <si>
    <t>Primalje</t>
  </si>
  <si>
    <t>Ljekarnici</t>
  </si>
  <si>
    <t>* u okviru rizika odgovornosti prema trećim osobama uključiti  i pokriće za čisto imovinske štete (iznos osiguranja 50.000,00 kn / agregatni limit 50.000,00 kn)</t>
  </si>
  <si>
    <t xml:space="preserve">Rendgen aparati : </t>
  </si>
  <si>
    <t>Osiguranje od profesionalne odgovornosti iz obavljanja liječničke i ljekarničke djelatnosti</t>
  </si>
  <si>
    <t>OŽB Našice</t>
  </si>
  <si>
    <t>teretno vozilo</t>
  </si>
  <si>
    <t xml:space="preserve">OPEL </t>
  </si>
  <si>
    <t>Osnovica za izračun kasko osiguranja   (kn BEZ PDV-a)</t>
  </si>
  <si>
    <t>PREDMET OSIGURANJA</t>
  </si>
  <si>
    <t>VRSTA RIZIKA</t>
  </si>
  <si>
    <t>Izljev vode iz vodovodnih i kanalizacijskih cijevi na I rizik</t>
  </si>
  <si>
    <t>SVOTA OSIGURANJA (kn)</t>
  </si>
  <si>
    <t>PREMIJA OSIGURANJA (kn)</t>
  </si>
  <si>
    <t>Poplava, bujica i visoka voda na I. rizik</t>
  </si>
  <si>
    <t>Veći troškovi popravka prilikom izvršenja ili pokušaja izvršenja provalne krađe i razbojstva na I. rizik</t>
  </si>
  <si>
    <t>Provalna krađa i razbojstvo na I. rizik</t>
  </si>
  <si>
    <t xml:space="preserve">Novac i druga sredstva plaćanja </t>
  </si>
  <si>
    <t xml:space="preserve"> U zaključanoj blagajni od rizika provalne krađe i razbojstva na I. rizik</t>
  </si>
  <si>
    <t>Za vrijeme manipulacije od rizika provalne krađe i razbojstva na I. rizik</t>
  </si>
  <si>
    <t>Tablica R1 - REKAPITULACIJA - USLUGE OSIGURANJA</t>
  </si>
  <si>
    <t>REKAPITULACIJA PONUDE</t>
  </si>
  <si>
    <t>Naziv grupe</t>
  </si>
  <si>
    <t>Premija osiguranja za 1 godinu (kn)</t>
  </si>
  <si>
    <t>2.</t>
  </si>
  <si>
    <t>3.</t>
  </si>
  <si>
    <t>IZNOS PDV-a:</t>
  </si>
  <si>
    <t>UKUPNO s PDV-om:</t>
  </si>
  <si>
    <t>Napomena:</t>
  </si>
  <si>
    <t xml:space="preserve">Ako Ponuditelj nije u sustavu PDV-a, odnosno predmet nabave je oslobođen PDV-a, na mjesto predviđeno za upis cijene ponude s PDV-om, </t>
  </si>
  <si>
    <t>upisuje se isti iznos kao onaj bez PDV-a, a polje za upis iznosa PDV-a ostavlja se prazno</t>
  </si>
  <si>
    <t>Osiguranje motornog vozila</t>
  </si>
  <si>
    <t>Osiguranje od odgovornosti</t>
  </si>
  <si>
    <t>Osiguranje imovine</t>
  </si>
  <si>
    <t>2. OSIGURANJE OD ODGOVORNOSTI</t>
  </si>
  <si>
    <t xml:space="preserve">Tablica 2.1. Osiguranje od opće odgovornosti prema trećim osobama </t>
  </si>
  <si>
    <t>Tablica 2.2. Osiguranje od profesionalne odgovornosti iz obavljanja liječničke i ljekarničke djelatnosti</t>
  </si>
  <si>
    <t>UKUPNO 2.1:</t>
  </si>
  <si>
    <t>UKUPNO 2.2:</t>
  </si>
  <si>
    <t>Struktura zdravstvenih djelatnika</t>
  </si>
  <si>
    <t>Osiguranje od rizika požara i nekih drugih opasnosti na stvarnu vrijednost</t>
  </si>
  <si>
    <t>Za vrijeme prijenosa i prijevoza od rizika razbojstva i prometne nesreće na I. rizik</t>
  </si>
  <si>
    <t>Lom stakla</t>
  </si>
  <si>
    <t xml:space="preserve"> OSIGURANJE OD OPĆE ODGOVORNOSTI PREMA TREĆIM OSOBAMA</t>
  </si>
  <si>
    <t>OSIGURANJE OD PROFESIONALNE ODGOVORNOSTI</t>
  </si>
  <si>
    <t>Sve staklene površine - uključujući sve vrste stakla, 
svjetleće natpise, mramorne ploče i ploče od umjetnog kamena na podovima, stolovima i pultovima, sanitarije i keramika na I.rizik</t>
  </si>
  <si>
    <t>Traktorska kosilica</t>
  </si>
  <si>
    <t xml:space="preserve">medicinske sestre (VSS,bacc,SSS) </t>
  </si>
  <si>
    <t>7 kom</t>
  </si>
  <si>
    <t xml:space="preserve">Pritisak snijega i/ili leda  na I. rizik  </t>
  </si>
  <si>
    <t>1. OSIGURANJE IMOVINE</t>
  </si>
  <si>
    <t>Građevinski objekti, parkirališta i ograde prema poslovnim knjigama</t>
  </si>
  <si>
    <t>Oprema (računalna, uredska te medicinski uređaji) prema poslovnim knjigama</t>
  </si>
  <si>
    <t>COMBO VAN L1H1</t>
  </si>
  <si>
    <t>W0VEFBHYBKJ540963</t>
  </si>
  <si>
    <t>NA670DL</t>
  </si>
  <si>
    <t>UKUPNO 2.1. + 2.2. :</t>
  </si>
  <si>
    <t>Specijalist mikrobiologije i parazitologije</t>
  </si>
  <si>
    <t>Osiguranje od rizika požara i drugih opasnosti obuhvaća sljedeće rizike : požar, udar groma, eksplozija, oluja, tuča, udar vlastitog motornog vozila i vlastitoga pokretnog radnog stroja i nepozntog motornog vozila u osigurani predmet osiguranja, manifestacije, demonstracije, pad i/ili udar zračne letjelice i stvari iz nje</t>
  </si>
  <si>
    <t>Ukupan prihod u 2021.godini</t>
  </si>
  <si>
    <t>Specijalist medicinske biokemije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</si>
</sst>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kn&quot;"/>
    <numFmt numFmtId="166" formatCode="#,##0.00_ ;[Red]\-#,##0.00\ "/>
    <numFmt numFmtId="167" formatCode="_-* #,##0.00&quot; kn&quot;_-;\-* #,##0.00&quot; kn&quot;_-;_-* \-??&quot; kn&quot;_-;_-@_-"/>
    <numFmt numFmtId="168" formatCode="#,##0.00\ ;&quot; (&quot;#,##0.00\);&quot; -&quot;#\ ;@\ "/>
    <numFmt numFmtId="169" formatCode="_-* #,##0.00\ _k_n_-;\-* #,##0.00\ _k_n_-;_-* \-??\ _k_n_-;_-@_-"/>
    <numFmt numFmtId="170" formatCode="_(* #,##0.00_);_(* \(#,##0.00\);_(* \-??_);_(@_)"/>
    <numFmt numFmtId="171" formatCode="_(\€* #,##0.00_);_(\€* \(#,##0.00\);_(\€* \-??_);_(@_)"/>
    <numFmt numFmtId="172" formatCode="#,##0.0000"/>
    <numFmt numFmtId="173" formatCode="mmmm\-yy;@"/>
    <numFmt numFmtId="174" formatCode="_-* #,##0.00_K_n_-;\-* #,##0.00_K_n_-;_-* &quot;-&quot;??_K_n_-;_-@_-"/>
    <numFmt numFmtId="175" formatCode="&quot; &quot;#,##0.00&quot; &quot;[$kn-41A]&quot; &quot;;&quot;-&quot;#,##0.00&quot; &quot;[$kn-41A]&quot; &quot;;&quot; -&quot;00&quot; &quot;[$kn-41A]&quot; &quot;;&quot; &quot;@&quot; &quot;"/>
    <numFmt numFmtId="176" formatCode="_(&quot;HRK&quot;* #,##0.00_);_(&quot;HRK&quot;* \(#,##0.00\);_(&quot;HRK&quot;* &quot;-&quot;??_);_(@_)"/>
  </numFmts>
  <fonts count="52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color theme="1"/>
      <name val="Book Antiqua"/>
      <family val="2"/>
      <charset val="238"/>
    </font>
    <font>
      <sz val="11"/>
      <color indexed="8"/>
      <name val="Cambria"/>
      <family val="1"/>
      <charset val="238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1"/>
    </font>
    <font>
      <sz val="11"/>
      <color indexed="9"/>
      <name val="Arial"/>
      <family val="2"/>
      <charset val="1"/>
    </font>
    <font>
      <sz val="10"/>
      <name val="Arial"/>
      <family val="2"/>
      <charset val="1"/>
    </font>
    <font>
      <sz val="11"/>
      <color indexed="17"/>
      <name val="Arial"/>
      <family val="2"/>
      <charset val="1"/>
    </font>
    <font>
      <b/>
      <sz val="15"/>
      <color indexed="62"/>
      <name val="Times New Roman"/>
      <family val="2"/>
      <charset val="1"/>
    </font>
    <font>
      <sz val="12"/>
      <color indexed="8"/>
      <name val="Calibri"/>
      <family val="2"/>
      <charset val="1"/>
    </font>
    <font>
      <sz val="10"/>
      <color indexed="8"/>
      <name val="MS Sans Serif"/>
      <family val="2"/>
      <charset val="238"/>
    </font>
    <font>
      <sz val="10"/>
      <name val="Arial CE"/>
      <charset val="1"/>
    </font>
    <font>
      <sz val="8"/>
      <name val="Cambria"/>
      <family val="1"/>
      <charset val="238"/>
      <scheme val="major"/>
    </font>
    <font>
      <sz val="11"/>
      <color rgb="FF000000"/>
      <name val="Calibri"/>
      <family val="2"/>
      <charset val="238"/>
    </font>
    <font>
      <sz val="10"/>
      <color rgb="FF000000"/>
      <name val="Book Antiqua"/>
      <family val="2"/>
      <charset val="238"/>
    </font>
    <font>
      <sz val="8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theme="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b/>
      <sz val="15"/>
      <color theme="3"/>
      <name val="Times New Roman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EB575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FFFFFF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/>
      <bottom style="thick">
        <color indexed="2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93">
    <xf numFmtId="0" fontId="0" fillId="0" borderId="0"/>
    <xf numFmtId="0" fontId="8" fillId="0" borderId="0"/>
    <xf numFmtId="0" fontId="11" fillId="0" borderId="0"/>
    <xf numFmtId="0" fontId="8" fillId="0" borderId="0"/>
    <xf numFmtId="0" fontId="13" fillId="0" borderId="0"/>
    <xf numFmtId="0" fontId="3" fillId="0" borderId="0"/>
    <xf numFmtId="0" fontId="14" fillId="0" borderId="0"/>
    <xf numFmtId="0" fontId="15" fillId="0" borderId="0"/>
    <xf numFmtId="0" fontId="16" fillId="8" borderId="0"/>
    <xf numFmtId="0" fontId="16" fillId="9" borderId="0"/>
    <xf numFmtId="0" fontId="17" fillId="10" borderId="0"/>
    <xf numFmtId="168" fontId="18" fillId="0" borderId="0"/>
    <xf numFmtId="169" fontId="15" fillId="0" borderId="0" applyFill="0" applyBorder="0" applyProtection="0"/>
    <xf numFmtId="169" fontId="15" fillId="0" borderId="0" applyFill="0" applyBorder="0" applyProtection="0"/>
    <xf numFmtId="170" fontId="15" fillId="0" borderId="0" applyFill="0" applyBorder="0" applyProtection="0"/>
    <xf numFmtId="167" fontId="15" fillId="0" borderId="0" applyFill="0" applyBorder="0" applyProtection="0"/>
    <xf numFmtId="167" fontId="15" fillId="0" borderId="0" applyFill="0" applyBorder="0" applyProtection="0"/>
    <xf numFmtId="167" fontId="15" fillId="0" borderId="0" applyFill="0" applyBorder="0" applyProtection="0"/>
    <xf numFmtId="167" fontId="15" fillId="0" borderId="0" applyFill="0" applyBorder="0" applyProtection="0"/>
    <xf numFmtId="171" fontId="15" fillId="0" borderId="0" applyFill="0" applyBorder="0" applyProtection="0"/>
    <xf numFmtId="167" fontId="15" fillId="0" borderId="0" applyFill="0" applyBorder="0" applyProtection="0"/>
    <xf numFmtId="0" fontId="19" fillId="11" borderId="0"/>
    <xf numFmtId="0" fontId="20" fillId="0" borderId="25" applyNumberFormat="0" applyFill="0" applyProtection="0"/>
    <xf numFmtId="172" fontId="18" fillId="0" borderId="0"/>
    <xf numFmtId="172" fontId="18" fillId="0" borderId="0"/>
    <xf numFmtId="173" fontId="16" fillId="0" borderId="0"/>
    <xf numFmtId="0" fontId="16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8" fillId="0" borderId="0"/>
    <xf numFmtId="0" fontId="21" fillId="0" borderId="0"/>
    <xf numFmtId="0" fontId="15" fillId="0" borderId="0"/>
    <xf numFmtId="0" fontId="15" fillId="0" borderId="0"/>
    <xf numFmtId="173" fontId="18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21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0" fontId="18" fillId="0" borderId="0"/>
    <xf numFmtId="0" fontId="15" fillId="0" borderId="0"/>
    <xf numFmtId="173" fontId="18" fillId="0" borderId="0"/>
    <xf numFmtId="173" fontId="16" fillId="0" borderId="0"/>
    <xf numFmtId="173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6" fillId="0" borderId="0"/>
    <xf numFmtId="172" fontId="18" fillId="0" borderId="0"/>
    <xf numFmtId="172" fontId="18" fillId="0" borderId="0"/>
    <xf numFmtId="0" fontId="18" fillId="0" borderId="0"/>
    <xf numFmtId="0" fontId="15" fillId="0" borderId="0"/>
    <xf numFmtId="0" fontId="18" fillId="7" borderId="26"/>
    <xf numFmtId="0" fontId="15" fillId="0" borderId="0"/>
    <xf numFmtId="0" fontId="15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5" fillId="0" borderId="0"/>
    <xf numFmtId="0" fontId="18" fillId="0" borderId="0"/>
    <xf numFmtId="0" fontId="23" fillId="0" borderId="0"/>
    <xf numFmtId="9" fontId="15" fillId="0" borderId="0" applyFill="0" applyBorder="0" applyProtection="0"/>
    <xf numFmtId="9" fontId="15" fillId="0" borderId="0" applyFill="0" applyBorder="0" applyProtection="0"/>
    <xf numFmtId="9" fontId="15" fillId="0" borderId="0" applyFill="0" applyBorder="0" applyProtection="0"/>
    <xf numFmtId="9" fontId="15" fillId="0" borderId="0" applyFill="0" applyBorder="0" applyProtection="0"/>
    <xf numFmtId="9" fontId="18" fillId="0" borderId="0"/>
    <xf numFmtId="9" fontId="18" fillId="0" borderId="0"/>
    <xf numFmtId="0" fontId="14" fillId="7" borderId="27" applyProtection="0"/>
    <xf numFmtId="9" fontId="3" fillId="0" borderId="0" applyFont="0" applyFill="0" applyBorder="0" applyAlignment="0" applyProtection="0"/>
    <xf numFmtId="0" fontId="25" fillId="0" borderId="0"/>
    <xf numFmtId="9" fontId="25" fillId="0" borderId="0" applyBorder="0" applyProtection="0"/>
    <xf numFmtId="0" fontId="26" fillId="0" borderId="0"/>
    <xf numFmtId="0" fontId="33" fillId="0" borderId="106" applyNumberFormat="0" applyFill="0" applyAlignment="0" applyProtection="0"/>
    <xf numFmtId="0" fontId="8" fillId="0" borderId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3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6" fillId="14" borderId="0" applyNumberFormat="0" applyBorder="0" applyAlignment="0" applyProtection="0"/>
    <xf numFmtId="0" fontId="37" fillId="17" borderId="109" applyNumberFormat="0" applyAlignment="0" applyProtection="0"/>
    <xf numFmtId="0" fontId="38" fillId="18" borderId="112" applyNumberFormat="0" applyAlignment="0" applyProtection="0"/>
    <xf numFmtId="0" fontId="39" fillId="0" borderId="0" applyNumberFormat="0" applyFill="0" applyBorder="0" applyAlignment="0" applyProtection="0"/>
    <xf numFmtId="0" fontId="40" fillId="13" borderId="0" applyNumberFormat="0" applyBorder="0" applyAlignment="0" applyProtection="0"/>
    <xf numFmtId="0" fontId="41" fillId="0" borderId="106" applyNumberFormat="0" applyFill="0" applyAlignment="0" applyProtection="0"/>
    <xf numFmtId="0" fontId="42" fillId="0" borderId="107" applyNumberFormat="0" applyFill="0" applyAlignment="0" applyProtection="0"/>
    <xf numFmtId="0" fontId="43" fillId="0" borderId="108" applyNumberFormat="0" applyFill="0" applyAlignment="0" applyProtection="0"/>
    <xf numFmtId="0" fontId="43" fillId="0" borderId="0" applyNumberFormat="0" applyFill="0" applyBorder="0" applyAlignment="0" applyProtection="0"/>
    <xf numFmtId="0" fontId="44" fillId="16" borderId="109" applyNumberFormat="0" applyAlignment="0" applyProtection="0"/>
    <xf numFmtId="0" fontId="45" fillId="0" borderId="111" applyNumberFormat="0" applyFill="0" applyAlignment="0" applyProtection="0"/>
    <xf numFmtId="0" fontId="46" fillId="15" borderId="0" applyNumberFormat="0" applyBorder="0" applyAlignment="0" applyProtection="0"/>
    <xf numFmtId="0" fontId="34" fillId="19" borderId="113" applyNumberFormat="0" applyFont="0" applyAlignment="0" applyProtection="0"/>
    <xf numFmtId="0" fontId="47" fillId="17" borderId="110" applyNumberFormat="0" applyAlignment="0" applyProtection="0"/>
    <xf numFmtId="0" fontId="48" fillId="0" borderId="0" applyNumberFormat="0" applyFill="0" applyBorder="0" applyAlignment="0" applyProtection="0"/>
    <xf numFmtId="0" fontId="49" fillId="0" borderId="114" applyNumberFormat="0" applyFill="0" applyAlignment="0" applyProtection="0"/>
    <xf numFmtId="0" fontId="5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8" fillId="0" borderId="0">
      <alignment wrapText="1"/>
    </xf>
    <xf numFmtId="17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8" fillId="7" borderId="115" applyNumberFormat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1" fillId="44" borderId="113" applyProtection="0"/>
    <xf numFmtId="175" fontId="2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7" fillId="0" borderId="0" xfId="0" applyFont="1"/>
    <xf numFmtId="0" fontId="9" fillId="0" borderId="0" xfId="192" applyNumberFormat="1" applyFont="1" applyFill="1" applyBorder="1" applyAlignment="1" applyProtection="1">
      <alignment horizontal="left"/>
    </xf>
    <xf numFmtId="2" fontId="10" fillId="2" borderId="16" xfId="0" applyNumberFormat="1" applyFont="1" applyFill="1" applyBorder="1" applyAlignment="1" applyProtection="1">
      <alignment horizontal="center" vertical="center"/>
    </xf>
    <xf numFmtId="2" fontId="10" fillId="2" borderId="3" xfId="0" applyNumberFormat="1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2" fontId="10" fillId="3" borderId="14" xfId="0" applyNumberFormat="1" applyFont="1" applyFill="1" applyBorder="1" applyAlignment="1" applyProtection="1">
      <alignment horizontal="left" vertical="center"/>
    </xf>
    <xf numFmtId="4" fontId="1" fillId="3" borderId="15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165" fontId="2" fillId="3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Protection="1"/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8" fontId="2" fillId="0" borderId="0" xfId="0" applyNumberFormat="1" applyFont="1" applyBorder="1" applyProtection="1"/>
    <xf numFmtId="4" fontId="2" fillId="0" borderId="0" xfId="0" applyNumberFormat="1" applyFont="1" applyBorder="1" applyAlignment="1" applyProtection="1">
      <alignment horizontal="right"/>
    </xf>
    <xf numFmtId="0" fontId="10" fillId="2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right" vertical="center"/>
    </xf>
    <xf numFmtId="0" fontId="9" fillId="0" borderId="7" xfId="1" applyFont="1" applyFill="1" applyBorder="1" applyAlignment="1" applyProtection="1"/>
    <xf numFmtId="0" fontId="9" fillId="0" borderId="10" xfId="1" applyFont="1" applyFill="1" applyBorder="1" applyAlignment="1" applyProtection="1"/>
    <xf numFmtId="0" fontId="10" fillId="3" borderId="24" xfId="0" applyFont="1" applyFill="1" applyBorder="1" applyAlignment="1" applyProtection="1">
      <alignment horizontal="left" vertical="center" wrapText="1"/>
    </xf>
    <xf numFmtId="10" fontId="2" fillId="0" borderId="18" xfId="0" applyNumberFormat="1" applyFont="1" applyFill="1" applyBorder="1" applyAlignment="1" applyProtection="1">
      <alignment horizontal="center" vertical="center"/>
    </xf>
    <xf numFmtId="4" fontId="2" fillId="0" borderId="23" xfId="0" applyNumberFormat="1" applyFont="1" applyBorder="1" applyAlignment="1" applyProtection="1">
      <alignment horizontal="right" vertical="center"/>
    </xf>
    <xf numFmtId="0" fontId="1" fillId="0" borderId="0" xfId="0" applyFont="1" applyAlignment="1"/>
    <xf numFmtId="0" fontId="5" fillId="2" borderId="29" xfId="2" applyFont="1" applyFill="1" applyBorder="1" applyAlignment="1">
      <alignment horizontal="center" vertical="center" wrapText="1"/>
    </xf>
    <xf numFmtId="0" fontId="24" fillId="3" borderId="29" xfId="2" applyFont="1" applyFill="1" applyBorder="1" applyAlignment="1">
      <alignment horizontal="center" vertical="center" wrapText="1"/>
    </xf>
    <xf numFmtId="0" fontId="12" fillId="6" borderId="36" xfId="6" applyFont="1" applyFill="1" applyBorder="1" applyAlignment="1">
      <alignment horizontal="center"/>
    </xf>
    <xf numFmtId="0" fontId="12" fillId="6" borderId="37" xfId="6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2" fillId="6" borderId="33" xfId="6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/>
    </xf>
    <xf numFmtId="0" fontId="1" fillId="0" borderId="0" xfId="0" applyFont="1" applyBorder="1" applyProtection="1"/>
    <xf numFmtId="0" fontId="5" fillId="2" borderId="41" xfId="2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43" xfId="2" applyFont="1" applyFill="1" applyBorder="1" applyAlignment="1">
      <alignment horizontal="center" vertical="center" wrapText="1"/>
    </xf>
    <xf numFmtId="0" fontId="24" fillId="3" borderId="41" xfId="2" applyFont="1" applyFill="1" applyBorder="1" applyAlignment="1">
      <alignment horizontal="center" vertical="center" wrapText="1"/>
    </xf>
    <xf numFmtId="0" fontId="24" fillId="3" borderId="42" xfId="2" applyFont="1" applyFill="1" applyBorder="1" applyAlignment="1">
      <alignment horizontal="center" vertical="center" wrapText="1"/>
    </xf>
    <xf numFmtId="0" fontId="24" fillId="3" borderId="43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9" fontId="6" fillId="3" borderId="6" xfId="77" applyNumberFormat="1" applyFont="1" applyFill="1" applyBorder="1" applyAlignment="1" applyProtection="1">
      <alignment horizontal="center" vertical="center"/>
    </xf>
    <xf numFmtId="4" fontId="2" fillId="0" borderId="47" xfId="0" applyNumberFormat="1" applyFont="1" applyBorder="1" applyAlignment="1" applyProtection="1">
      <alignment vertical="center"/>
    </xf>
    <xf numFmtId="0" fontId="27" fillId="0" borderId="39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5" fillId="2" borderId="51" xfId="2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4" fontId="28" fillId="3" borderId="28" xfId="78" applyNumberFormat="1" applyFont="1" applyFill="1" applyBorder="1" applyAlignment="1" applyProtection="1">
      <alignment horizontal="center" vertical="center"/>
    </xf>
    <xf numFmtId="165" fontId="2" fillId="0" borderId="46" xfId="0" applyNumberFormat="1" applyFont="1" applyBorder="1" applyAlignment="1">
      <alignment horizontal="center" vertical="center"/>
    </xf>
    <xf numFmtId="16" fontId="2" fillId="0" borderId="0" xfId="0" applyNumberFormat="1" applyFont="1" applyBorder="1"/>
    <xf numFmtId="0" fontId="2" fillId="0" borderId="0" xfId="0" applyFont="1" applyBorder="1" applyAlignment="1"/>
    <xf numFmtId="4" fontId="2" fillId="3" borderId="0" xfId="0" applyNumberFormat="1" applyFont="1" applyFill="1" applyBorder="1" applyAlignment="1"/>
    <xf numFmtId="4" fontId="2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4" fontId="10" fillId="3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0" fontId="2" fillId="0" borderId="0" xfId="0" applyFont="1" applyAlignment="1"/>
    <xf numFmtId="4" fontId="10" fillId="3" borderId="12" xfId="0" applyNumberFormat="1" applyFont="1" applyFill="1" applyBorder="1" applyAlignment="1" applyProtection="1">
      <alignment horizontal="right" vertical="center"/>
    </xf>
    <xf numFmtId="166" fontId="2" fillId="3" borderId="13" xfId="0" applyNumberFormat="1" applyFont="1" applyFill="1" applyBorder="1" applyAlignment="1" applyProtection="1">
      <alignment horizontal="right" vertical="center"/>
    </xf>
    <xf numFmtId="0" fontId="12" fillId="6" borderId="62" xfId="6" applyFont="1" applyFill="1" applyBorder="1" applyAlignment="1">
      <alignment horizontal="center"/>
    </xf>
    <xf numFmtId="0" fontId="9" fillId="3" borderId="0" xfId="192" applyNumberFormat="1" applyFont="1" applyFill="1" applyBorder="1" applyAlignment="1" applyProtection="1">
      <alignment horizontal="left"/>
    </xf>
    <xf numFmtId="0" fontId="2" fillId="0" borderId="7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" fontId="2" fillId="0" borderId="69" xfId="0" applyNumberFormat="1" applyFont="1" applyBorder="1" applyAlignment="1">
      <alignment horizontal="center" vertical="center" wrapText="1"/>
    </xf>
    <xf numFmtId="4" fontId="2" fillId="0" borderId="56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2" borderId="53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2" fillId="0" borderId="0" xfId="0" applyFont="1"/>
    <xf numFmtId="0" fontId="1" fillId="3" borderId="0" xfId="0" applyFont="1" applyFill="1" applyBorder="1" applyAlignment="1">
      <alignment vertical="center"/>
    </xf>
    <xf numFmtId="0" fontId="1" fillId="0" borderId="0" xfId="0" applyFont="1"/>
    <xf numFmtId="0" fontId="10" fillId="0" borderId="0" xfId="192" applyNumberFormat="1" applyFont="1" applyFill="1" applyBorder="1" applyAlignment="1" applyProtection="1">
      <alignment horizontal="left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8" fontId="2" fillId="0" borderId="0" xfId="0" applyNumberFormat="1" applyFont="1"/>
    <xf numFmtId="4" fontId="2" fillId="0" borderId="89" xfId="0" applyNumberFormat="1" applyFont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left" vertical="center"/>
    </xf>
    <xf numFmtId="2" fontId="2" fillId="3" borderId="56" xfId="0" applyNumberFormat="1" applyFont="1" applyFill="1" applyBorder="1" applyAlignment="1">
      <alignment horizontal="left" vertical="center" wrapText="1"/>
    </xf>
    <xf numFmtId="2" fontId="2" fillId="3" borderId="76" xfId="0" applyNumberFormat="1" applyFont="1" applyFill="1" applyBorder="1" applyAlignment="1">
      <alignment horizontal="left" vertical="center"/>
    </xf>
    <xf numFmtId="2" fontId="2" fillId="3" borderId="76" xfId="0" applyNumberFormat="1" applyFont="1" applyFill="1" applyBorder="1" applyAlignment="1">
      <alignment horizontal="left" vertical="center" wrapText="1"/>
    </xf>
    <xf numFmtId="2" fontId="2" fillId="0" borderId="69" xfId="0" applyNumberFormat="1" applyFont="1" applyBorder="1" applyAlignment="1">
      <alignment horizontal="left" vertical="center" wrapText="1"/>
    </xf>
    <xf numFmtId="2" fontId="2" fillId="0" borderId="56" xfId="0" applyNumberFormat="1" applyFont="1" applyBorder="1" applyAlignment="1">
      <alignment horizontal="left" vertical="center" wrapText="1"/>
    </xf>
    <xf numFmtId="2" fontId="2" fillId="0" borderId="89" xfId="0" applyNumberFormat="1" applyFont="1" applyBorder="1" applyAlignment="1">
      <alignment horizontal="left" vertical="center" wrapText="1"/>
    </xf>
    <xf numFmtId="1" fontId="2" fillId="0" borderId="101" xfId="0" applyNumberFormat="1" applyFont="1" applyBorder="1" applyAlignment="1">
      <alignment horizontal="center" vertical="center"/>
    </xf>
    <xf numFmtId="2" fontId="2" fillId="0" borderId="90" xfId="0" applyNumberFormat="1" applyFont="1" applyBorder="1" applyAlignment="1">
      <alignment vertical="center" wrapText="1"/>
    </xf>
    <xf numFmtId="0" fontId="29" fillId="4" borderId="53" xfId="0" applyFont="1" applyFill="1" applyBorder="1" applyAlignment="1">
      <alignment horizontal="center" vertical="center"/>
    </xf>
    <xf numFmtId="0" fontId="29" fillId="4" borderId="54" xfId="0" applyFont="1" applyFill="1" applyBorder="1" applyAlignment="1">
      <alignment horizontal="center" vertical="center" wrapText="1"/>
    </xf>
    <xf numFmtId="0" fontId="29" fillId="4" borderId="87" xfId="0" applyFont="1" applyFill="1" applyBorder="1" applyAlignment="1">
      <alignment horizontal="center" vertical="center" wrapText="1"/>
    </xf>
    <xf numFmtId="0" fontId="9" fillId="3" borderId="22" xfId="1" applyFont="1" applyFill="1" applyBorder="1" applyAlignment="1" applyProtection="1"/>
    <xf numFmtId="4" fontId="10" fillId="3" borderId="35" xfId="0" applyNumberFormat="1" applyFont="1" applyFill="1" applyBorder="1" applyAlignment="1" applyProtection="1">
      <alignment horizontal="right" vertical="center" wrapText="1"/>
    </xf>
    <xf numFmtId="166" fontId="10" fillId="3" borderId="13" xfId="0" applyNumberFormat="1" applyFont="1" applyFill="1" applyBorder="1" applyAlignment="1" applyProtection="1">
      <alignment horizontal="right" vertical="center"/>
    </xf>
    <xf numFmtId="0" fontId="10" fillId="3" borderId="0" xfId="0" applyFont="1" applyFill="1"/>
    <xf numFmtId="0" fontId="2" fillId="3" borderId="0" xfId="0" applyFont="1" applyFill="1"/>
    <xf numFmtId="2" fontId="2" fillId="3" borderId="69" xfId="0" applyNumberFormat="1" applyFont="1" applyFill="1" applyBorder="1" applyAlignment="1">
      <alignment horizontal="left" vertical="center"/>
    </xf>
    <xf numFmtId="4" fontId="2" fillId="3" borderId="90" xfId="0" applyNumberFormat="1" applyFont="1" applyFill="1" applyBorder="1" applyAlignment="1">
      <alignment horizontal="center" vertical="center"/>
    </xf>
    <xf numFmtId="2" fontId="2" fillId="3" borderId="94" xfId="0" applyNumberFormat="1" applyFont="1" applyFill="1" applyBorder="1" applyAlignment="1">
      <alignment horizontal="left" vertical="center"/>
    </xf>
    <xf numFmtId="4" fontId="2" fillId="3" borderId="57" xfId="0" applyNumberFormat="1" applyFont="1" applyFill="1" applyBorder="1" applyAlignment="1">
      <alignment horizontal="center" vertical="center"/>
    </xf>
    <xf numFmtId="4" fontId="2" fillId="3" borderId="73" xfId="0" applyNumberFormat="1" applyFont="1" applyFill="1" applyBorder="1" applyAlignment="1">
      <alignment horizontal="center" vertical="center"/>
    </xf>
    <xf numFmtId="4" fontId="2" fillId="3" borderId="70" xfId="0" applyNumberFormat="1" applyFont="1" applyFill="1" applyBorder="1" applyAlignment="1">
      <alignment horizontal="center" vertical="center"/>
    </xf>
    <xf numFmtId="4" fontId="1" fillId="12" borderId="4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4" fontId="2" fillId="0" borderId="0" xfId="0" applyNumberFormat="1" applyFont="1" applyBorder="1"/>
    <xf numFmtId="4" fontId="1" fillId="0" borderId="46" xfId="0" applyNumberFormat="1" applyFont="1" applyBorder="1" applyAlignment="1">
      <alignment horizontal="center" vertical="center"/>
    </xf>
    <xf numFmtId="4" fontId="1" fillId="3" borderId="95" xfId="0" applyNumberFormat="1" applyFont="1" applyFill="1" applyBorder="1" applyAlignment="1">
      <alignment horizontal="center" vertical="center" wrapText="1"/>
    </xf>
    <xf numFmtId="4" fontId="10" fillId="3" borderId="96" xfId="0" applyNumberFormat="1" applyFont="1" applyFill="1" applyBorder="1" applyAlignment="1">
      <alignment horizontal="center" vertical="center"/>
    </xf>
    <xf numFmtId="4" fontId="10" fillId="3" borderId="97" xfId="0" applyNumberFormat="1" applyFont="1" applyFill="1" applyBorder="1" applyAlignment="1">
      <alignment horizontal="center" vertical="center"/>
    </xf>
    <xf numFmtId="4" fontId="10" fillId="3" borderId="98" xfId="0" applyNumberFormat="1" applyFont="1" applyFill="1" applyBorder="1" applyAlignment="1">
      <alignment horizontal="center" vertical="center"/>
    </xf>
    <xf numFmtId="4" fontId="10" fillId="3" borderId="99" xfId="0" applyNumberFormat="1" applyFont="1" applyFill="1" applyBorder="1" applyAlignment="1">
      <alignment horizontal="center" vertical="center"/>
    </xf>
    <xf numFmtId="4" fontId="10" fillId="0" borderId="99" xfId="0" applyNumberFormat="1" applyFont="1" applyBorder="1" applyAlignment="1">
      <alignment horizontal="center" vertical="center" wrapText="1"/>
    </xf>
    <xf numFmtId="4" fontId="10" fillId="0" borderId="97" xfId="0" applyNumberFormat="1" applyFont="1" applyBorder="1" applyAlignment="1">
      <alignment horizontal="center" vertical="center" wrapText="1"/>
    </xf>
    <xf numFmtId="4" fontId="10" fillId="0" borderId="100" xfId="0" applyNumberFormat="1" applyFont="1" applyBorder="1" applyAlignment="1">
      <alignment horizontal="center" vertical="center" wrapText="1"/>
    </xf>
    <xf numFmtId="4" fontId="10" fillId="0" borderId="102" xfId="0" applyNumberFormat="1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" fontId="2" fillId="0" borderId="49" xfId="0" applyNumberFormat="1" applyFont="1" applyBorder="1" applyAlignment="1">
      <alignment horizontal="center" vertical="center"/>
    </xf>
    <xf numFmtId="4" fontId="2" fillId="0" borderId="5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45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right"/>
    </xf>
    <xf numFmtId="0" fontId="1" fillId="0" borderId="82" xfId="0" applyFont="1" applyBorder="1" applyAlignment="1">
      <alignment horizontal="right"/>
    </xf>
    <xf numFmtId="0" fontId="1" fillId="0" borderId="83" xfId="0" applyFont="1" applyBorder="1" applyAlignment="1">
      <alignment horizontal="right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84" xfId="0" applyFont="1" applyBorder="1" applyAlignment="1">
      <alignment horizontal="right"/>
    </xf>
    <xf numFmtId="0" fontId="1" fillId="0" borderId="85" xfId="0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0" fontId="4" fillId="0" borderId="84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49" xfId="0" applyFont="1" applyBorder="1" applyAlignment="1">
      <alignment horizontal="right" vertical="center"/>
    </xf>
    <xf numFmtId="0" fontId="1" fillId="0" borderId="50" xfId="0" applyFont="1" applyBorder="1" applyAlignment="1">
      <alignment horizontal="right" vertical="center"/>
    </xf>
    <xf numFmtId="4" fontId="4" fillId="0" borderId="50" xfId="0" applyNumberFormat="1" applyFont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30" fillId="0" borderId="80" xfId="0" applyFont="1" applyBorder="1" applyAlignment="1">
      <alignment horizontal="left" vertical="center"/>
    </xf>
    <xf numFmtId="4" fontId="30" fillId="0" borderId="80" xfId="0" applyNumberFormat="1" applyFont="1" applyBorder="1" applyAlignment="1">
      <alignment horizontal="right"/>
    </xf>
    <xf numFmtId="4" fontId="30" fillId="0" borderId="81" xfId="0" applyNumberFormat="1" applyFont="1" applyBorder="1" applyAlignment="1">
      <alignment horizontal="right"/>
    </xf>
    <xf numFmtId="0" fontId="30" fillId="0" borderId="8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left" vertical="center"/>
    </xf>
    <xf numFmtId="4" fontId="30" fillId="0" borderId="50" xfId="0" applyNumberFormat="1" applyFont="1" applyBorder="1" applyAlignment="1">
      <alignment horizontal="right"/>
    </xf>
    <xf numFmtId="4" fontId="30" fillId="0" borderId="45" xfId="0" applyNumberFormat="1" applyFont="1" applyBorder="1" applyAlignment="1">
      <alignment horizontal="right"/>
    </xf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103" xfId="0" applyFont="1" applyBorder="1" applyAlignment="1">
      <alignment horizontal="left" wrapText="1"/>
    </xf>
    <xf numFmtId="0" fontId="2" fillId="0" borderId="104" xfId="0" applyFont="1" applyBorder="1" applyAlignment="1">
      <alignment horizontal="left" wrapText="1"/>
    </xf>
    <xf numFmtId="0" fontId="2" fillId="0" borderId="105" xfId="0" applyFont="1" applyBorder="1" applyAlignment="1">
      <alignment horizontal="left" wrapText="1"/>
    </xf>
    <xf numFmtId="0" fontId="1" fillId="12" borderId="39" xfId="0" applyFont="1" applyFill="1" applyBorder="1" applyAlignment="1">
      <alignment horizontal="right" vertical="center"/>
    </xf>
    <xf numFmtId="0" fontId="1" fillId="12" borderId="40" xfId="0" applyFont="1" applyFill="1" applyBorder="1" applyAlignment="1">
      <alignment horizontal="right" vertical="center"/>
    </xf>
    <xf numFmtId="0" fontId="1" fillId="12" borderId="48" xfId="0" applyFont="1" applyFill="1" applyBorder="1" applyAlignment="1">
      <alignment horizontal="right" vertical="center"/>
    </xf>
    <xf numFmtId="1" fontId="2" fillId="0" borderId="74" xfId="0" applyNumberFormat="1" applyFont="1" applyBorder="1" applyAlignment="1">
      <alignment horizontal="center" vertical="center"/>
    </xf>
    <xf numFmtId="1" fontId="2" fillId="0" borderId="66" xfId="0" applyNumberFormat="1" applyFont="1" applyBorder="1" applyAlignment="1">
      <alignment horizontal="center" vertical="center"/>
    </xf>
    <xf numFmtId="2" fontId="2" fillId="3" borderId="67" xfId="0" applyNumberFormat="1" applyFont="1" applyFill="1" applyBorder="1" applyAlignment="1">
      <alignment horizontal="center" vertical="center" wrapText="1"/>
    </xf>
    <xf numFmtId="2" fontId="2" fillId="3" borderId="59" xfId="0" applyNumberFormat="1" applyFont="1" applyFill="1" applyBorder="1" applyAlignment="1">
      <alignment horizontal="center" vertical="center" wrapText="1"/>
    </xf>
    <xf numFmtId="2" fontId="2" fillId="3" borderId="68" xfId="0" applyNumberFormat="1" applyFont="1" applyFill="1" applyBorder="1" applyAlignment="1">
      <alignment horizontal="center" vertical="center" wrapText="1"/>
    </xf>
    <xf numFmtId="2" fontId="2" fillId="3" borderId="64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2" fontId="2" fillId="3" borderId="65" xfId="0" applyNumberFormat="1" applyFont="1" applyFill="1" applyBorder="1" applyAlignment="1">
      <alignment horizontal="center" vertical="center" wrapText="1"/>
    </xf>
    <xf numFmtId="0" fontId="29" fillId="4" borderId="54" xfId="0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/>
    </xf>
    <xf numFmtId="0" fontId="29" fillId="4" borderId="55" xfId="0" applyFont="1" applyFill="1" applyBorder="1" applyAlignment="1">
      <alignment horizontal="center" vertical="center"/>
    </xf>
    <xf numFmtId="2" fontId="2" fillId="0" borderId="90" xfId="0" applyNumberFormat="1" applyFont="1" applyBorder="1" applyAlignment="1">
      <alignment horizontal="center" vertical="center" wrapText="1"/>
    </xf>
    <xf numFmtId="2" fontId="2" fillId="0" borderId="90" xfId="0" applyNumberFormat="1" applyFont="1" applyBorder="1" applyAlignment="1">
      <alignment horizontal="center" vertical="center"/>
    </xf>
    <xf numFmtId="1" fontId="2" fillId="0" borderId="75" xfId="0" applyNumberFormat="1" applyFont="1" applyBorder="1" applyAlignment="1">
      <alignment horizontal="center" vertical="center"/>
    </xf>
    <xf numFmtId="2" fontId="2" fillId="3" borderId="71" xfId="0" applyNumberFormat="1" applyFont="1" applyFill="1" applyBorder="1" applyAlignment="1">
      <alignment horizontal="center" vertical="center" wrapText="1"/>
    </xf>
    <xf numFmtId="2" fontId="2" fillId="3" borderId="61" xfId="0" applyNumberFormat="1" applyFont="1" applyFill="1" applyBorder="1" applyAlignment="1">
      <alignment horizontal="center" vertical="center" wrapText="1"/>
    </xf>
    <xf numFmtId="2" fontId="2" fillId="3" borderId="72" xfId="0" applyNumberFormat="1" applyFont="1" applyFill="1" applyBorder="1" applyAlignment="1">
      <alignment horizontal="center" vertical="center" wrapText="1"/>
    </xf>
    <xf numFmtId="2" fontId="2" fillId="3" borderId="92" xfId="0" applyNumberFormat="1" applyFont="1" applyFill="1" applyBorder="1" applyAlignment="1">
      <alignment horizontal="center" vertical="center" wrapText="1"/>
    </xf>
    <xf numFmtId="2" fontId="2" fillId="3" borderId="93" xfId="0" applyNumberFormat="1" applyFont="1" applyFill="1" applyBorder="1" applyAlignment="1">
      <alignment horizontal="center" vertical="center" wrapText="1"/>
    </xf>
    <xf numFmtId="2" fontId="2" fillId="3" borderId="88" xfId="0" applyNumberFormat="1" applyFont="1" applyFill="1" applyBorder="1" applyAlignment="1">
      <alignment horizontal="center" vertical="center" wrapText="1"/>
    </xf>
    <xf numFmtId="1" fontId="2" fillId="0" borderId="9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8" fontId="10" fillId="3" borderId="10" xfId="0" applyNumberFormat="1" applyFont="1" applyFill="1" applyBorder="1" applyAlignment="1">
      <alignment horizontal="center" vertical="center"/>
    </xf>
    <xf numFmtId="44" fontId="10" fillId="3" borderId="9" xfId="0" applyNumberFormat="1" applyFont="1" applyFill="1" applyBorder="1" applyAlignment="1">
      <alignment horizontal="center" vertical="center"/>
    </xf>
    <xf numFmtId="0" fontId="10" fillId="3" borderId="20" xfId="1" applyNumberFormat="1" applyFont="1" applyFill="1" applyBorder="1" applyAlignment="1" applyProtection="1">
      <alignment horizontal="center" vertical="center"/>
    </xf>
    <xf numFmtId="0" fontId="10" fillId="3" borderId="11" xfId="1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left"/>
    </xf>
    <xf numFmtId="0" fontId="1" fillId="0" borderId="2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5" fontId="2" fillId="0" borderId="39" xfId="0" applyNumberFormat="1" applyFont="1" applyBorder="1" applyAlignment="1">
      <alignment horizontal="center" vertical="center"/>
    </xf>
    <xf numFmtId="165" fontId="2" fillId="0" borderId="48" xfId="0" applyNumberFormat="1" applyFont="1" applyBorder="1" applyAlignment="1">
      <alignment horizontal="center" vertical="center"/>
    </xf>
  </cellXfs>
  <cellStyles count="193">
    <cellStyle name="20% - Accent1 2" xfId="8" xr:uid="{00000000-0005-0000-0000-000000000000}"/>
    <cellStyle name="20% - Accent1 2 2" xfId="83" xr:uid="{00000000-0005-0000-0000-000001000000}"/>
    <cellStyle name="20% - Accent2 2" xfId="84" xr:uid="{00000000-0005-0000-0000-000002000000}"/>
    <cellStyle name="20% - Accent3 2" xfId="85" xr:uid="{00000000-0005-0000-0000-000003000000}"/>
    <cellStyle name="20% - Accent4 2" xfId="86" xr:uid="{00000000-0005-0000-0000-000004000000}"/>
    <cellStyle name="20% - Accent5 2" xfId="87" xr:uid="{00000000-0005-0000-0000-000005000000}"/>
    <cellStyle name="20% - Accent6 2" xfId="88" xr:uid="{00000000-0005-0000-0000-000006000000}"/>
    <cellStyle name="40% - Accent1 2" xfId="9" xr:uid="{00000000-0005-0000-0000-000007000000}"/>
    <cellStyle name="40% - Accent1 2 2" xfId="89" xr:uid="{00000000-0005-0000-0000-000008000000}"/>
    <cellStyle name="40% - Accent2 2" xfId="90" xr:uid="{00000000-0005-0000-0000-000009000000}"/>
    <cellStyle name="40% - Accent3 2" xfId="91" xr:uid="{00000000-0005-0000-0000-00000A000000}"/>
    <cellStyle name="40% - Accent4 2" xfId="92" xr:uid="{00000000-0005-0000-0000-00000B000000}"/>
    <cellStyle name="40% - Accent5 2" xfId="93" xr:uid="{00000000-0005-0000-0000-00000C000000}"/>
    <cellStyle name="40% - Accent6 2" xfId="94" xr:uid="{00000000-0005-0000-0000-00000D000000}"/>
    <cellStyle name="60% - Accent1 2" xfId="95" xr:uid="{00000000-0005-0000-0000-00000E000000}"/>
    <cellStyle name="60% - Accent2 2" xfId="96" xr:uid="{00000000-0005-0000-0000-00000F000000}"/>
    <cellStyle name="60% - Accent3 2" xfId="97" xr:uid="{00000000-0005-0000-0000-000010000000}"/>
    <cellStyle name="60% - Accent4 2" xfId="98" xr:uid="{00000000-0005-0000-0000-000011000000}"/>
    <cellStyle name="60% - Accent5 2" xfId="99" xr:uid="{00000000-0005-0000-0000-000012000000}"/>
    <cellStyle name="60% - Accent6 2" xfId="100" xr:uid="{00000000-0005-0000-0000-000013000000}"/>
    <cellStyle name="Accent1 2" xfId="10" xr:uid="{00000000-0005-0000-0000-000014000000}"/>
    <cellStyle name="Accent1 2 2" xfId="101" xr:uid="{00000000-0005-0000-0000-000015000000}"/>
    <cellStyle name="Accent2 2" xfId="102" xr:uid="{00000000-0005-0000-0000-000016000000}"/>
    <cellStyle name="Accent3 2" xfId="103" xr:uid="{00000000-0005-0000-0000-000017000000}"/>
    <cellStyle name="Accent4 2" xfId="104" xr:uid="{00000000-0005-0000-0000-000018000000}"/>
    <cellStyle name="Accent5 2" xfId="105" xr:uid="{00000000-0005-0000-0000-000019000000}"/>
    <cellStyle name="Accent6 2" xfId="106" xr:uid="{00000000-0005-0000-0000-00001A000000}"/>
    <cellStyle name="Bad 2" xfId="107" xr:uid="{00000000-0005-0000-0000-00001B000000}"/>
    <cellStyle name="Calculation 2" xfId="108" xr:uid="{00000000-0005-0000-0000-00001C000000}"/>
    <cellStyle name="Check Cell 2" xfId="109" xr:uid="{00000000-0005-0000-0000-00001D000000}"/>
    <cellStyle name="Comma 2" xfId="11" xr:uid="{00000000-0005-0000-0000-00001E000000}"/>
    <cellStyle name="Comma 2 2" xfId="12" xr:uid="{00000000-0005-0000-0000-00001F000000}"/>
    <cellStyle name="Comma 2 2 2" xfId="129" xr:uid="{00000000-0005-0000-0000-000020000000}"/>
    <cellStyle name="Comma 2 2 3" xfId="130" xr:uid="{00000000-0005-0000-0000-000021000000}"/>
    <cellStyle name="Comma 2 2 4" xfId="128" xr:uid="{00000000-0005-0000-0000-000022000000}"/>
    <cellStyle name="Comma 2 3" xfId="131" xr:uid="{00000000-0005-0000-0000-000023000000}"/>
    <cellStyle name="Comma 2 4" xfId="132" xr:uid="{00000000-0005-0000-0000-000024000000}"/>
    <cellStyle name="Comma 2 5" xfId="127" xr:uid="{00000000-0005-0000-0000-000025000000}"/>
    <cellStyle name="Comma 2 6" xfId="126" xr:uid="{00000000-0005-0000-0000-000026000000}"/>
    <cellStyle name="Comma 3" xfId="13" xr:uid="{00000000-0005-0000-0000-000027000000}"/>
    <cellStyle name="Comma 3 2" xfId="124" xr:uid="{00000000-0005-0000-0000-000028000000}"/>
    <cellStyle name="Comma 4" xfId="14" xr:uid="{00000000-0005-0000-0000-000029000000}"/>
    <cellStyle name="Currency 2" xfId="15" xr:uid="{00000000-0005-0000-0000-00002B000000}"/>
    <cellStyle name="Currency 2 2" xfId="16" xr:uid="{00000000-0005-0000-0000-00002C000000}"/>
    <cellStyle name="Currency 2 2 2" xfId="134" xr:uid="{00000000-0005-0000-0000-00002D000000}"/>
    <cellStyle name="Currency 2 3" xfId="135" xr:uid="{00000000-0005-0000-0000-00002E000000}"/>
    <cellStyle name="Currency 2 3 2" xfId="136" xr:uid="{00000000-0005-0000-0000-00002F000000}"/>
    <cellStyle name="Currency 2 3 3" xfId="137" xr:uid="{00000000-0005-0000-0000-000030000000}"/>
    <cellStyle name="Currency 2 4" xfId="138" xr:uid="{00000000-0005-0000-0000-000031000000}"/>
    <cellStyle name="Currency 2 5" xfId="133" xr:uid="{00000000-0005-0000-0000-000032000000}"/>
    <cellStyle name="Currency 3" xfId="17" xr:uid="{00000000-0005-0000-0000-000033000000}"/>
    <cellStyle name="Currency 3 2" xfId="18" xr:uid="{00000000-0005-0000-0000-000034000000}"/>
    <cellStyle name="Currency 3 2 2" xfId="140" xr:uid="{00000000-0005-0000-0000-000035000000}"/>
    <cellStyle name="Currency 3 3" xfId="139" xr:uid="{00000000-0005-0000-0000-000036000000}"/>
    <cellStyle name="Currency 4" xfId="19" xr:uid="{00000000-0005-0000-0000-000037000000}"/>
    <cellStyle name="Currency 4 2" xfId="142" xr:uid="{00000000-0005-0000-0000-000038000000}"/>
    <cellStyle name="Currency 4 3" xfId="141" xr:uid="{00000000-0005-0000-0000-000039000000}"/>
    <cellStyle name="Currency 5" xfId="20" xr:uid="{00000000-0005-0000-0000-00003A000000}"/>
    <cellStyle name="Currency 5 2" xfId="143" xr:uid="{00000000-0005-0000-0000-00003B000000}"/>
    <cellStyle name="Dobro 2" xfId="21" xr:uid="{00000000-0005-0000-0000-00003C000000}"/>
    <cellStyle name="Excel Built-in Note" xfId="144" xr:uid="{00000000-0005-0000-0000-00003D000000}"/>
    <cellStyle name="Explanatory Text 2" xfId="80" xr:uid="{00000000-0005-0000-0000-00003E000000}"/>
    <cellStyle name="Explanatory Text 2 2" xfId="110" xr:uid="{00000000-0005-0000-0000-00003F000000}"/>
    <cellStyle name="Good 2" xfId="111" xr:uid="{00000000-0005-0000-0000-000040000000}"/>
    <cellStyle name="Heading 1 2" xfId="22" xr:uid="{00000000-0005-0000-0000-000041000000}"/>
    <cellStyle name="Heading 1 2 2" xfId="112" xr:uid="{00000000-0005-0000-0000-000042000000}"/>
    <cellStyle name="Heading 1 2 3" xfId="81" xr:uid="{00000000-0005-0000-0000-000043000000}"/>
    <cellStyle name="Heading 2 2" xfId="113" xr:uid="{00000000-0005-0000-0000-000044000000}"/>
    <cellStyle name="Heading 3 2" xfId="114" xr:uid="{00000000-0005-0000-0000-000045000000}"/>
    <cellStyle name="Heading 4 2" xfId="115" xr:uid="{00000000-0005-0000-0000-000046000000}"/>
    <cellStyle name="Input 2" xfId="116" xr:uid="{00000000-0005-0000-0000-000047000000}"/>
    <cellStyle name="Linked Cell 2" xfId="117" xr:uid="{00000000-0005-0000-0000-000048000000}"/>
    <cellStyle name="Neutral 2" xfId="118" xr:uid="{00000000-0005-0000-0000-000049000000}"/>
    <cellStyle name="Normal 10" xfId="23" xr:uid="{00000000-0005-0000-0000-00004B000000}"/>
    <cellStyle name="Normal 10 2" xfId="145" xr:uid="{00000000-0005-0000-0000-00004C000000}"/>
    <cellStyle name="Normal 11" xfId="24" xr:uid="{00000000-0005-0000-0000-00004D000000}"/>
    <cellStyle name="Normal 12" xfId="25" xr:uid="{00000000-0005-0000-0000-00004E000000}"/>
    <cellStyle name="Normal 13" xfId="26" xr:uid="{00000000-0005-0000-0000-00004F000000}"/>
    <cellStyle name="Normal 14" xfId="27" xr:uid="{00000000-0005-0000-0000-000050000000}"/>
    <cellStyle name="Normal 15" xfId="28" xr:uid="{00000000-0005-0000-0000-000051000000}"/>
    <cellStyle name="Normal 16" xfId="29" xr:uid="{00000000-0005-0000-0000-000052000000}"/>
    <cellStyle name="Normal 16 2" xfId="30" xr:uid="{00000000-0005-0000-0000-000053000000}"/>
    <cellStyle name="Normal 17" xfId="31" xr:uid="{00000000-0005-0000-0000-000054000000}"/>
    <cellStyle name="Normal 18" xfId="32" xr:uid="{00000000-0005-0000-0000-000055000000}"/>
    <cellStyle name="Normal 19" xfId="78" xr:uid="{00000000-0005-0000-0000-000056000000}"/>
    <cellStyle name="Normal 2" xfId="1" xr:uid="{00000000-0005-0000-0000-000057000000}"/>
    <cellStyle name="Normal 2 2" xfId="5" xr:uid="{00000000-0005-0000-0000-000058000000}"/>
    <cellStyle name="Normal 2 2 2" xfId="33" xr:uid="{00000000-0005-0000-0000-000059000000}"/>
    <cellStyle name="Normal 2 2 2 2" xfId="6" xr:uid="{00000000-0005-0000-0000-00005A000000}"/>
    <cellStyle name="Normal 2 2 3" xfId="34" xr:uid="{00000000-0005-0000-0000-00005B000000}"/>
    <cellStyle name="Normal 2 3" xfId="35" xr:uid="{00000000-0005-0000-0000-00005C000000}"/>
    <cellStyle name="Normal 2 3 2" xfId="36" xr:uid="{00000000-0005-0000-0000-00005D000000}"/>
    <cellStyle name="Normal 2 3 2 2" xfId="148" xr:uid="{00000000-0005-0000-0000-00005E000000}"/>
    <cellStyle name="Normal 2 3 2 3" xfId="147" xr:uid="{00000000-0005-0000-0000-00005F000000}"/>
    <cellStyle name="Normal 2 3 3" xfId="149" xr:uid="{00000000-0005-0000-0000-000060000000}"/>
    <cellStyle name="Normal 2 3 3 2" xfId="150" xr:uid="{00000000-0005-0000-0000-000061000000}"/>
    <cellStyle name="Normal 2 3 4" xfId="151" xr:uid="{00000000-0005-0000-0000-000062000000}"/>
    <cellStyle name="Normal 2 3 5" xfId="152" xr:uid="{00000000-0005-0000-0000-000063000000}"/>
    <cellStyle name="Normal 2 3 6" xfId="153" xr:uid="{00000000-0005-0000-0000-000064000000}"/>
    <cellStyle name="Normal 2 3 7" xfId="146" xr:uid="{00000000-0005-0000-0000-000065000000}"/>
    <cellStyle name="Normal 2 4" xfId="37" xr:uid="{00000000-0005-0000-0000-000066000000}"/>
    <cellStyle name="Normal 2 4 2" xfId="154" xr:uid="{00000000-0005-0000-0000-000067000000}"/>
    <cellStyle name="Normal 20" xfId="38" xr:uid="{00000000-0005-0000-0000-000068000000}"/>
    <cellStyle name="Normal 3" xfId="7" xr:uid="{00000000-0005-0000-0000-000069000000}"/>
    <cellStyle name="Normal 3 2" xfId="39" xr:uid="{00000000-0005-0000-0000-00006A000000}"/>
    <cellStyle name="Normal 3 2 2" xfId="125" xr:uid="{00000000-0005-0000-0000-00006B000000}"/>
    <cellStyle name="Normal 3 3" xfId="40" xr:uid="{00000000-0005-0000-0000-00006C000000}"/>
    <cellStyle name="Normal 3 3 2" xfId="155" xr:uid="{00000000-0005-0000-0000-00006D000000}"/>
    <cellStyle name="Normal 3 4" xfId="82" xr:uid="{00000000-0005-0000-0000-00006E000000}"/>
    <cellStyle name="Normal 4" xfId="41" xr:uid="{00000000-0005-0000-0000-00006F000000}"/>
    <cellStyle name="Normal 4 2" xfId="42" xr:uid="{00000000-0005-0000-0000-000070000000}"/>
    <cellStyle name="Normal 4 2 2" xfId="158" xr:uid="{00000000-0005-0000-0000-000071000000}"/>
    <cellStyle name="Normal 4 2 3" xfId="157" xr:uid="{00000000-0005-0000-0000-000072000000}"/>
    <cellStyle name="Normal 4 3" xfId="43" xr:uid="{00000000-0005-0000-0000-000073000000}"/>
    <cellStyle name="Normal 4 3 2" xfId="159" xr:uid="{00000000-0005-0000-0000-000074000000}"/>
    <cellStyle name="Normal 4 4" xfId="44" xr:uid="{00000000-0005-0000-0000-000075000000}"/>
    <cellStyle name="Normal 4 5" xfId="45" xr:uid="{00000000-0005-0000-0000-000076000000}"/>
    <cellStyle name="Normal 4 6" xfId="46" xr:uid="{00000000-0005-0000-0000-000077000000}"/>
    <cellStyle name="Normal 4 7" xfId="47" xr:uid="{00000000-0005-0000-0000-000078000000}"/>
    <cellStyle name="Normal 4 8" xfId="156" xr:uid="{00000000-0005-0000-0000-000079000000}"/>
    <cellStyle name="Normal 5" xfId="48" xr:uid="{00000000-0005-0000-0000-00007A000000}"/>
    <cellStyle name="Normal 5 2" xfId="49" xr:uid="{00000000-0005-0000-0000-00007B000000}"/>
    <cellStyle name="Normal 5 3" xfId="50" xr:uid="{00000000-0005-0000-0000-00007C000000}"/>
    <cellStyle name="Normal 5 4" xfId="51" xr:uid="{00000000-0005-0000-0000-00007D000000}"/>
    <cellStyle name="Normal 5 5" xfId="160" xr:uid="{00000000-0005-0000-0000-00007E000000}"/>
    <cellStyle name="Normal 6" xfId="52" xr:uid="{00000000-0005-0000-0000-00007F000000}"/>
    <cellStyle name="Normal 6 2" xfId="53" xr:uid="{00000000-0005-0000-0000-000080000000}"/>
    <cellStyle name="Normal 6 3" xfId="161" xr:uid="{00000000-0005-0000-0000-000081000000}"/>
    <cellStyle name="Normal 7" xfId="54" xr:uid="{00000000-0005-0000-0000-000082000000}"/>
    <cellStyle name="Normal 7 2" xfId="55" xr:uid="{00000000-0005-0000-0000-000083000000}"/>
    <cellStyle name="Normal 7 2 2" xfId="163" xr:uid="{00000000-0005-0000-0000-000084000000}"/>
    <cellStyle name="Normal 7 3" xfId="162" xr:uid="{00000000-0005-0000-0000-000085000000}"/>
    <cellStyle name="Normal 8" xfId="56" xr:uid="{00000000-0005-0000-0000-000086000000}"/>
    <cellStyle name="Normal 8 2" xfId="165" xr:uid="{00000000-0005-0000-0000-000087000000}"/>
    <cellStyle name="Normal 8 3" xfId="166" xr:uid="{00000000-0005-0000-0000-000088000000}"/>
    <cellStyle name="Normal 8 4" xfId="164" xr:uid="{00000000-0005-0000-0000-000089000000}"/>
    <cellStyle name="Normal 9" xfId="57" xr:uid="{00000000-0005-0000-0000-00008A000000}"/>
    <cellStyle name="Normal 9 2" xfId="167" xr:uid="{00000000-0005-0000-0000-00008B000000}"/>
    <cellStyle name="Normalno" xfId="0" builtinId="0"/>
    <cellStyle name="Normalno 2" xfId="58" xr:uid="{00000000-0005-0000-0000-00008C000000}"/>
    <cellStyle name="Normalno 2 2" xfId="59" xr:uid="{00000000-0005-0000-0000-00008D000000}"/>
    <cellStyle name="Normalno 2 2 2" xfId="170" xr:uid="{00000000-0005-0000-0000-00008E000000}"/>
    <cellStyle name="Normalno 2 2 3" xfId="169" xr:uid="{00000000-0005-0000-0000-00008F000000}"/>
    <cellStyle name="Normalno 2 3" xfId="171" xr:uid="{00000000-0005-0000-0000-000090000000}"/>
    <cellStyle name="Normalno 2 3 2" xfId="172" xr:uid="{00000000-0005-0000-0000-000091000000}"/>
    <cellStyle name="Normalno 2 3 2 2" xfId="173" xr:uid="{00000000-0005-0000-0000-000092000000}"/>
    <cellStyle name="Normalno 2 3 3" xfId="174" xr:uid="{00000000-0005-0000-0000-000093000000}"/>
    <cellStyle name="Normalno 2 3 4" xfId="175" xr:uid="{00000000-0005-0000-0000-000094000000}"/>
    <cellStyle name="Normalno 2 4" xfId="176" xr:uid="{00000000-0005-0000-0000-000095000000}"/>
    <cellStyle name="Normalno 2 4 2" xfId="177" xr:uid="{00000000-0005-0000-0000-000096000000}"/>
    <cellStyle name="Normalno 2 5" xfId="178" xr:uid="{00000000-0005-0000-0000-000097000000}"/>
    <cellStyle name="Normalno 2 5 2" xfId="179" xr:uid="{00000000-0005-0000-0000-000098000000}"/>
    <cellStyle name="Normalno 2 6" xfId="180" xr:uid="{00000000-0005-0000-0000-000099000000}"/>
    <cellStyle name="Normalno 2 7" xfId="181" xr:uid="{00000000-0005-0000-0000-00009A000000}"/>
    <cellStyle name="Normalno 2 8" xfId="182" xr:uid="{00000000-0005-0000-0000-00009B000000}"/>
    <cellStyle name="Normalno 2 9" xfId="168" xr:uid="{00000000-0005-0000-0000-00009C000000}"/>
    <cellStyle name="Normalno 3" xfId="3" xr:uid="{00000000-0005-0000-0000-00009D000000}"/>
    <cellStyle name="Normalno 4" xfId="4" xr:uid="{00000000-0005-0000-0000-00009E000000}"/>
    <cellStyle name="Normalno 5" xfId="2" xr:uid="{00000000-0005-0000-0000-00009F000000}"/>
    <cellStyle name="Note 2" xfId="60" xr:uid="{00000000-0005-0000-0000-0000A0000000}"/>
    <cellStyle name="Note 2 2" xfId="119" xr:uid="{00000000-0005-0000-0000-0000A1000000}"/>
    <cellStyle name="Obično 2" xfId="61" xr:uid="{00000000-0005-0000-0000-0000A2000000}"/>
    <cellStyle name="Obično 2 2" xfId="62" xr:uid="{00000000-0005-0000-0000-0000A3000000}"/>
    <cellStyle name="Obično 2 2 2" xfId="63" xr:uid="{00000000-0005-0000-0000-0000A4000000}"/>
    <cellStyle name="Obično 2 3" xfId="64" xr:uid="{00000000-0005-0000-0000-0000A5000000}"/>
    <cellStyle name="Obično 2 4" xfId="65" xr:uid="{00000000-0005-0000-0000-0000A6000000}"/>
    <cellStyle name="Obično 2 5" xfId="66" xr:uid="{00000000-0005-0000-0000-0000A7000000}"/>
    <cellStyle name="Obično 2 6" xfId="67" xr:uid="{00000000-0005-0000-0000-0000A8000000}"/>
    <cellStyle name="Obično 3" xfId="68" xr:uid="{00000000-0005-0000-0000-0000A9000000}"/>
    <cellStyle name="Obično_POPIS" xfId="69" xr:uid="{00000000-0005-0000-0000-0000AA000000}"/>
    <cellStyle name="Output 2" xfId="120" xr:uid="{00000000-0005-0000-0000-0000AB000000}"/>
    <cellStyle name="Percent 2" xfId="70" xr:uid="{00000000-0005-0000-0000-0000AD000000}"/>
    <cellStyle name="Percent 2 2" xfId="71" xr:uid="{00000000-0005-0000-0000-0000AE000000}"/>
    <cellStyle name="Percent 2 3" xfId="184" xr:uid="{00000000-0005-0000-0000-0000AF000000}"/>
    <cellStyle name="Percent 2 4" xfId="183" xr:uid="{00000000-0005-0000-0000-0000B0000000}"/>
    <cellStyle name="Percent 3" xfId="72" xr:uid="{00000000-0005-0000-0000-0000B1000000}"/>
    <cellStyle name="Percent 3 2" xfId="186" xr:uid="{00000000-0005-0000-0000-0000B2000000}"/>
    <cellStyle name="Percent 3 3" xfId="187" xr:uid="{00000000-0005-0000-0000-0000B3000000}"/>
    <cellStyle name="Percent 3 3 2" xfId="188" xr:uid="{00000000-0005-0000-0000-0000B4000000}"/>
    <cellStyle name="Percent 3 4" xfId="185" xr:uid="{00000000-0005-0000-0000-0000B5000000}"/>
    <cellStyle name="Percent 4" xfId="73" xr:uid="{00000000-0005-0000-0000-0000B6000000}"/>
    <cellStyle name="Percent 4 2" xfId="189" xr:uid="{00000000-0005-0000-0000-0000B7000000}"/>
    <cellStyle name="Percent 5" xfId="79" xr:uid="{00000000-0005-0000-0000-0000B8000000}"/>
    <cellStyle name="Postotak" xfId="77" builtinId="5"/>
    <cellStyle name="Postotak 2" xfId="74" xr:uid="{00000000-0005-0000-0000-0000B9000000}"/>
    <cellStyle name="Postotak 2 2" xfId="75" xr:uid="{00000000-0005-0000-0000-0000BA000000}"/>
    <cellStyle name="Postotak 2 3" xfId="190" xr:uid="{00000000-0005-0000-0000-0000BB000000}"/>
    <cellStyle name="TableStyleLight1" xfId="76" xr:uid="{00000000-0005-0000-0000-0000BC000000}"/>
    <cellStyle name="TableStyleLight1 2" xfId="191" xr:uid="{00000000-0005-0000-0000-0000BD000000}"/>
    <cellStyle name="Title 2" xfId="121" xr:uid="{00000000-0005-0000-0000-0000BE000000}"/>
    <cellStyle name="Total 2" xfId="122" xr:uid="{00000000-0005-0000-0000-0000BF000000}"/>
    <cellStyle name="Valuta" xfId="192" builtinId="4"/>
    <cellStyle name="Warning Text 2" xfId="123" xr:uid="{00000000-0005-0000-0000-0000C0000000}"/>
  </cellStyles>
  <dxfs count="0"/>
  <tableStyles count="0" defaultTableStyle="TableStyleMedium2" defaultPivotStyle="PivotStyleLight16"/>
  <colors>
    <mruColors>
      <color rgb="FFFFFFCC"/>
      <color rgb="FFFFFF66"/>
      <color rgb="FFFF5050"/>
      <color rgb="FFFFCCCC"/>
      <color rgb="FF99CCFF"/>
      <color rgb="FFFFCC66"/>
      <color rgb="FFA50021"/>
      <color rgb="FFFFCC00"/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4</xdr:row>
      <xdr:rowOff>0</xdr:rowOff>
    </xdr:to>
    <xdr:pic>
      <xdr:nvPicPr>
        <xdr:cNvPr id="2" name="Slika 1" descr="OpÄa Å¾upanijska bolnica NaÅ¡i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3</xdr:row>
      <xdr:rowOff>19050</xdr:rowOff>
    </xdr:to>
    <xdr:pic>
      <xdr:nvPicPr>
        <xdr:cNvPr id="3" name="Slika 2" descr="OpÄa Å¾upanijska bolnica NaÅ¡ic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1428750</xdr:colOff>
      <xdr:row>4</xdr:row>
      <xdr:rowOff>19050</xdr:rowOff>
    </xdr:to>
    <xdr:pic>
      <xdr:nvPicPr>
        <xdr:cNvPr id="2" name="Slika 1" descr="OpÄa Å¾upanijska bolnica NaÅ¡ic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3</xdr:row>
      <xdr:rowOff>19050</xdr:rowOff>
    </xdr:to>
    <xdr:pic>
      <xdr:nvPicPr>
        <xdr:cNvPr id="2" name="Slika 1" descr="OpÄa Å¾upanijska bolnica NaÅ¡ic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19050</xdr:rowOff>
    </xdr:to>
    <xdr:pic>
      <xdr:nvPicPr>
        <xdr:cNvPr id="3" name="Slika 2" descr="OpÄa Å¾upanijska bolnica NaÅ¡ic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2"/>
  <sheetViews>
    <sheetView zoomScaleNormal="100" workbookViewId="0">
      <selection activeCell="E35" sqref="E35"/>
    </sheetView>
  </sheetViews>
  <sheetFormatPr defaultRowHeight="15"/>
  <cols>
    <col min="1" max="1" width="9.28515625" customWidth="1"/>
    <col min="5" max="5" width="24.42578125" customWidth="1"/>
    <col min="8" max="8" width="34.42578125" customWidth="1"/>
  </cols>
  <sheetData>
    <row r="6" spans="1:8">
      <c r="A6" s="159"/>
      <c r="B6" s="159"/>
      <c r="C6" s="159"/>
      <c r="D6" s="159"/>
      <c r="E6" s="159"/>
      <c r="F6" s="159"/>
      <c r="G6" s="159"/>
      <c r="H6" s="159"/>
    </row>
    <row r="7" spans="1:8" s="79" customFormat="1" ht="15.75">
      <c r="A7" s="2" t="s">
        <v>83</v>
      </c>
      <c r="B7" s="78"/>
      <c r="C7" s="78"/>
      <c r="D7" s="78"/>
      <c r="E7" s="78"/>
    </row>
    <row r="8" spans="1:8" ht="15.75" thickBot="1"/>
    <row r="9" spans="1:8" ht="17.25" thickTop="1" thickBot="1">
      <c r="A9" s="160" t="s">
        <v>84</v>
      </c>
      <c r="B9" s="161"/>
      <c r="C9" s="161"/>
      <c r="D9" s="161"/>
      <c r="E9" s="161"/>
      <c r="F9" s="161"/>
      <c r="G9" s="161"/>
      <c r="H9" s="162"/>
    </row>
    <row r="10" spans="1:8" ht="17.25" customHeight="1" thickTop="1" thickBot="1">
      <c r="A10" s="80" t="s">
        <v>3</v>
      </c>
      <c r="B10" s="163" t="s">
        <v>85</v>
      </c>
      <c r="C10" s="163"/>
      <c r="D10" s="163"/>
      <c r="E10" s="163"/>
      <c r="F10" s="163" t="s">
        <v>86</v>
      </c>
      <c r="G10" s="163"/>
      <c r="H10" s="164"/>
    </row>
    <row r="11" spans="1:8" ht="16.5" thickTop="1">
      <c r="A11" s="81" t="s">
        <v>11</v>
      </c>
      <c r="B11" s="165" t="s">
        <v>96</v>
      </c>
      <c r="C11" s="165"/>
      <c r="D11" s="165"/>
      <c r="E11" s="165"/>
      <c r="F11" s="166">
        <f>'Osiguranje imovine '!I27</f>
        <v>0</v>
      </c>
      <c r="G11" s="166"/>
      <c r="H11" s="167"/>
    </row>
    <row r="12" spans="1:8" ht="15.75">
      <c r="A12" s="82" t="s">
        <v>87</v>
      </c>
      <c r="B12" s="155" t="s">
        <v>95</v>
      </c>
      <c r="C12" s="155"/>
      <c r="D12" s="155"/>
      <c r="E12" s="155"/>
      <c r="F12" s="156">
        <f>'Osiguranje od odgovornosti'!D29</f>
        <v>0</v>
      </c>
      <c r="G12" s="156"/>
      <c r="H12" s="157"/>
    </row>
    <row r="13" spans="1:8" ht="16.5" thickBot="1">
      <c r="A13" s="82" t="s">
        <v>88</v>
      </c>
      <c r="B13" s="158" t="s">
        <v>94</v>
      </c>
      <c r="C13" s="158"/>
      <c r="D13" s="158"/>
      <c r="E13" s="158"/>
      <c r="F13" s="156">
        <f>'Osiguranje vozila'!Q13+'Osiguranje vozila'!R13</f>
        <v>0</v>
      </c>
      <c r="G13" s="156"/>
      <c r="H13" s="157"/>
    </row>
    <row r="14" spans="1:8" ht="18.75" thickTop="1">
      <c r="A14" s="151" t="s">
        <v>6</v>
      </c>
      <c r="B14" s="152"/>
      <c r="C14" s="152"/>
      <c r="D14" s="152"/>
      <c r="E14" s="152"/>
      <c r="F14" s="153">
        <f>SUM(F11:H13)</f>
        <v>0</v>
      </c>
      <c r="G14" s="153"/>
      <c r="H14" s="154"/>
    </row>
    <row r="15" spans="1:8">
      <c r="A15" s="140" t="s">
        <v>89</v>
      </c>
      <c r="B15" s="141"/>
      <c r="C15" s="141"/>
      <c r="D15" s="141"/>
      <c r="E15" s="142"/>
      <c r="F15" s="143"/>
      <c r="G15" s="143"/>
      <c r="H15" s="144"/>
    </row>
    <row r="16" spans="1:8" ht="18.75" thickBot="1">
      <c r="A16" s="145" t="s">
        <v>90</v>
      </c>
      <c r="B16" s="146"/>
      <c r="C16" s="146"/>
      <c r="D16" s="146"/>
      <c r="E16" s="147"/>
      <c r="F16" s="148">
        <f>F14+F15</f>
        <v>0</v>
      </c>
      <c r="G16" s="149"/>
      <c r="H16" s="150"/>
    </row>
    <row r="17" spans="1:8" ht="15.75" thickTop="1"/>
    <row r="18" spans="1:8">
      <c r="A18" s="1" t="s">
        <v>91</v>
      </c>
      <c r="B18" s="1"/>
      <c r="C18" s="1"/>
      <c r="D18" s="1"/>
      <c r="E18" s="1"/>
      <c r="F18" s="1"/>
      <c r="G18" s="1"/>
      <c r="H18" s="1"/>
    </row>
    <row r="19" spans="1:8">
      <c r="A19" s="1" t="s">
        <v>92</v>
      </c>
      <c r="B19" s="1"/>
      <c r="C19" s="1"/>
      <c r="D19" s="1"/>
      <c r="E19" s="1"/>
      <c r="F19" s="1"/>
      <c r="G19" s="1"/>
      <c r="H19" s="1"/>
    </row>
    <row r="20" spans="1:8">
      <c r="A20" s="1" t="s">
        <v>93</v>
      </c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</row>
  </sheetData>
  <mergeCells count="16">
    <mergeCell ref="B12:E12"/>
    <mergeCell ref="F12:H12"/>
    <mergeCell ref="B13:E13"/>
    <mergeCell ref="F13:H13"/>
    <mergeCell ref="A6:H6"/>
    <mergeCell ref="A9:H9"/>
    <mergeCell ref="B10:E10"/>
    <mergeCell ref="F10:H10"/>
    <mergeCell ref="B11:E11"/>
    <mergeCell ref="F11:H11"/>
    <mergeCell ref="A15:E15"/>
    <mergeCell ref="F15:H15"/>
    <mergeCell ref="A16:E16"/>
    <mergeCell ref="F16:H16"/>
    <mergeCell ref="A14:E14"/>
    <mergeCell ref="F14:H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I35"/>
  <sheetViews>
    <sheetView topLeftCell="A2" zoomScaleNormal="100" workbookViewId="0">
      <selection activeCell="H15" sqref="H15"/>
    </sheetView>
  </sheetViews>
  <sheetFormatPr defaultRowHeight="14.25"/>
  <cols>
    <col min="1" max="1" width="11.42578125" style="1" customWidth="1"/>
    <col min="2" max="2" width="11.85546875" style="1" customWidth="1"/>
    <col min="3" max="3" width="6.28515625" style="1" customWidth="1"/>
    <col min="4" max="4" width="9" style="1" customWidth="1"/>
    <col min="5" max="5" width="9.140625" style="1"/>
    <col min="6" max="6" width="12.5703125" style="1" customWidth="1"/>
    <col min="7" max="7" width="94.140625" style="1" bestFit="1" customWidth="1"/>
    <col min="8" max="8" width="30.7109375" style="1" customWidth="1"/>
    <col min="9" max="9" width="28.28515625" style="1" customWidth="1"/>
    <col min="10" max="16384" width="9.140625" style="1"/>
  </cols>
  <sheetData>
    <row r="1" spans="1:9" ht="15">
      <c r="A1"/>
    </row>
    <row r="5" spans="1:9">
      <c r="A5" s="159" t="s">
        <v>113</v>
      </c>
      <c r="B5" s="159"/>
      <c r="C5" s="159"/>
      <c r="D5" s="159"/>
      <c r="E5" s="159"/>
    </row>
    <row r="6" spans="1:9" ht="15" thickBot="1"/>
    <row r="7" spans="1:9" ht="32.25" customHeight="1" thickTop="1" thickBot="1">
      <c r="A7" s="100" t="s">
        <v>59</v>
      </c>
      <c r="B7" s="184" t="s">
        <v>72</v>
      </c>
      <c r="C7" s="185"/>
      <c r="D7" s="185"/>
      <c r="E7" s="185"/>
      <c r="F7" s="186"/>
      <c r="G7" s="101" t="s">
        <v>73</v>
      </c>
      <c r="H7" s="101" t="s">
        <v>75</v>
      </c>
      <c r="I7" s="102" t="s">
        <v>76</v>
      </c>
    </row>
    <row r="8" spans="1:9" ht="5.25" customHeight="1" thickTop="1" thickBot="1"/>
    <row r="9" spans="1:9" ht="24.95" customHeight="1" thickTop="1">
      <c r="A9" s="196">
        <v>1</v>
      </c>
      <c r="B9" s="193" t="s">
        <v>114</v>
      </c>
      <c r="C9" s="194"/>
      <c r="D9" s="194"/>
      <c r="E9" s="194"/>
      <c r="F9" s="195"/>
      <c r="G9" s="110" t="s">
        <v>103</v>
      </c>
      <c r="H9" s="122">
        <v>25235175</v>
      </c>
      <c r="I9" s="123"/>
    </row>
    <row r="10" spans="1:9" ht="24.95" customHeight="1">
      <c r="A10" s="177"/>
      <c r="B10" s="181"/>
      <c r="C10" s="182"/>
      <c r="D10" s="182"/>
      <c r="E10" s="182"/>
      <c r="F10" s="183"/>
      <c r="G10" s="91" t="s">
        <v>74</v>
      </c>
      <c r="H10" s="111">
        <v>360000</v>
      </c>
      <c r="I10" s="124"/>
    </row>
    <row r="11" spans="1:9" ht="24.95" customHeight="1">
      <c r="A11" s="177"/>
      <c r="B11" s="181"/>
      <c r="C11" s="182"/>
      <c r="D11" s="182"/>
      <c r="E11" s="182"/>
      <c r="F11" s="183"/>
      <c r="G11" s="91" t="s">
        <v>77</v>
      </c>
      <c r="H11" s="111">
        <v>360000</v>
      </c>
      <c r="I11" s="124"/>
    </row>
    <row r="12" spans="1:9" ht="24.95" customHeight="1">
      <c r="A12" s="177"/>
      <c r="B12" s="181"/>
      <c r="C12" s="182"/>
      <c r="D12" s="182"/>
      <c r="E12" s="182"/>
      <c r="F12" s="183"/>
      <c r="G12" s="92" t="s">
        <v>112</v>
      </c>
      <c r="H12" s="111">
        <v>100000</v>
      </c>
      <c r="I12" s="124"/>
    </row>
    <row r="13" spans="1:9" ht="24.95" customHeight="1" thickBot="1">
      <c r="A13" s="189"/>
      <c r="B13" s="190"/>
      <c r="C13" s="191"/>
      <c r="D13" s="191"/>
      <c r="E13" s="191"/>
      <c r="F13" s="192"/>
      <c r="G13" s="93" t="s">
        <v>78</v>
      </c>
      <c r="H13" s="112">
        <v>20000</v>
      </c>
      <c r="I13" s="125"/>
    </row>
    <row r="14" spans="1:9" ht="24.95" customHeight="1" thickTop="1">
      <c r="A14" s="176">
        <v>2</v>
      </c>
      <c r="B14" s="178" t="s">
        <v>115</v>
      </c>
      <c r="C14" s="179"/>
      <c r="D14" s="179"/>
      <c r="E14" s="179"/>
      <c r="F14" s="180"/>
      <c r="G14" s="108" t="s">
        <v>103</v>
      </c>
      <c r="H14" s="122">
        <v>15569540</v>
      </c>
      <c r="I14" s="126"/>
    </row>
    <row r="15" spans="1:9" ht="24.95" customHeight="1">
      <c r="A15" s="177"/>
      <c r="B15" s="181" t="s">
        <v>62</v>
      </c>
      <c r="C15" s="182"/>
      <c r="D15" s="182"/>
      <c r="E15" s="182"/>
      <c r="F15" s="183"/>
      <c r="G15" s="91" t="s">
        <v>74</v>
      </c>
      <c r="H15" s="111">
        <v>500000</v>
      </c>
      <c r="I15" s="124"/>
    </row>
    <row r="16" spans="1:9" ht="24.95" customHeight="1">
      <c r="A16" s="177"/>
      <c r="B16" s="181" t="s">
        <v>62</v>
      </c>
      <c r="C16" s="182"/>
      <c r="D16" s="182"/>
      <c r="E16" s="182"/>
      <c r="F16" s="183"/>
      <c r="G16" s="91" t="s">
        <v>77</v>
      </c>
      <c r="H16" s="111">
        <v>500000</v>
      </c>
      <c r="I16" s="124"/>
    </row>
    <row r="17" spans="1:9" ht="24.95" customHeight="1">
      <c r="A17" s="189"/>
      <c r="B17" s="190" t="s">
        <v>62</v>
      </c>
      <c r="C17" s="191"/>
      <c r="D17" s="191"/>
      <c r="E17" s="191"/>
      <c r="F17" s="192"/>
      <c r="G17" s="94" t="s">
        <v>79</v>
      </c>
      <c r="H17" s="112">
        <v>100000</v>
      </c>
      <c r="I17" s="125"/>
    </row>
    <row r="18" spans="1:9" ht="24.95" customHeight="1">
      <c r="A18" s="176">
        <v>3</v>
      </c>
      <c r="B18" s="178" t="s">
        <v>61</v>
      </c>
      <c r="C18" s="179"/>
      <c r="D18" s="179"/>
      <c r="E18" s="179"/>
      <c r="F18" s="180"/>
      <c r="G18" s="108" t="s">
        <v>103</v>
      </c>
      <c r="H18" s="113">
        <v>100000</v>
      </c>
      <c r="I18" s="126"/>
    </row>
    <row r="19" spans="1:9" ht="24.95" customHeight="1">
      <c r="A19" s="177"/>
      <c r="B19" s="181" t="s">
        <v>61</v>
      </c>
      <c r="C19" s="182"/>
      <c r="D19" s="182"/>
      <c r="E19" s="182"/>
      <c r="F19" s="183"/>
      <c r="G19" s="91" t="s">
        <v>74</v>
      </c>
      <c r="H19" s="111">
        <v>20000</v>
      </c>
      <c r="I19" s="124"/>
    </row>
    <row r="20" spans="1:9" ht="24.95" customHeight="1">
      <c r="A20" s="177"/>
      <c r="B20" s="181" t="s">
        <v>61</v>
      </c>
      <c r="C20" s="182"/>
      <c r="D20" s="182"/>
      <c r="E20" s="182"/>
      <c r="F20" s="183"/>
      <c r="G20" s="91" t="s">
        <v>77</v>
      </c>
      <c r="H20" s="111">
        <v>20000</v>
      </c>
      <c r="I20" s="124"/>
    </row>
    <row r="21" spans="1:9" ht="24.95" customHeight="1">
      <c r="A21" s="189"/>
      <c r="B21" s="190" t="s">
        <v>61</v>
      </c>
      <c r="C21" s="191"/>
      <c r="D21" s="191"/>
      <c r="E21" s="191"/>
      <c r="F21" s="192"/>
      <c r="G21" s="94" t="s">
        <v>79</v>
      </c>
      <c r="H21" s="112">
        <v>20000</v>
      </c>
      <c r="I21" s="125"/>
    </row>
    <row r="22" spans="1:9" ht="24.95" customHeight="1">
      <c r="A22" s="176">
        <v>4</v>
      </c>
      <c r="B22" s="178" t="s">
        <v>80</v>
      </c>
      <c r="C22" s="179"/>
      <c r="D22" s="179"/>
      <c r="E22" s="179"/>
      <c r="F22" s="180"/>
      <c r="G22" s="95" t="s">
        <v>81</v>
      </c>
      <c r="H22" s="75">
        <v>20000</v>
      </c>
      <c r="I22" s="127"/>
    </row>
    <row r="23" spans="1:9" ht="24.95" customHeight="1">
      <c r="A23" s="177"/>
      <c r="B23" s="181" t="s">
        <v>61</v>
      </c>
      <c r="C23" s="182"/>
      <c r="D23" s="182"/>
      <c r="E23" s="182"/>
      <c r="F23" s="183"/>
      <c r="G23" s="96" t="s">
        <v>82</v>
      </c>
      <c r="H23" s="76">
        <v>10000</v>
      </c>
      <c r="I23" s="128"/>
    </row>
    <row r="24" spans="1:9" ht="24.95" customHeight="1">
      <c r="A24" s="177"/>
      <c r="B24" s="181" t="s">
        <v>61</v>
      </c>
      <c r="C24" s="182"/>
      <c r="D24" s="182"/>
      <c r="E24" s="182"/>
      <c r="F24" s="183"/>
      <c r="G24" s="97" t="s">
        <v>104</v>
      </c>
      <c r="H24" s="90">
        <v>10000</v>
      </c>
      <c r="I24" s="129"/>
    </row>
    <row r="25" spans="1:9" ht="59.25" customHeight="1" thickBot="1">
      <c r="A25" s="98">
        <v>5</v>
      </c>
      <c r="B25" s="187" t="s">
        <v>105</v>
      </c>
      <c r="C25" s="188"/>
      <c r="D25" s="188"/>
      <c r="E25" s="188"/>
      <c r="F25" s="188"/>
      <c r="G25" s="99" t="s">
        <v>108</v>
      </c>
      <c r="H25" s="109">
        <v>30000</v>
      </c>
      <c r="I25" s="130"/>
    </row>
    <row r="26" spans="1:9" ht="8.25" customHeight="1" thickTop="1" thickBot="1">
      <c r="A26" s="72"/>
      <c r="B26" s="77"/>
      <c r="C26" s="77"/>
      <c r="D26" s="77"/>
      <c r="E26" s="77"/>
      <c r="F26" s="77"/>
      <c r="G26" s="73"/>
      <c r="H26" s="74"/>
      <c r="I26" s="116"/>
    </row>
    <row r="27" spans="1:9" s="115" customFormat="1" ht="24.95" customHeight="1" thickTop="1" thickBot="1">
      <c r="A27" s="173" t="s">
        <v>6</v>
      </c>
      <c r="B27" s="174"/>
      <c r="C27" s="174"/>
      <c r="D27" s="174"/>
      <c r="E27" s="174"/>
      <c r="F27" s="174"/>
      <c r="G27" s="174"/>
      <c r="H27" s="175"/>
      <c r="I27" s="114">
        <f>SUM(I9:I25)</f>
        <v>0</v>
      </c>
    </row>
    <row r="28" spans="1:9" ht="15" thickTop="1"/>
    <row r="29" spans="1:9">
      <c r="A29" s="58"/>
      <c r="B29" s="59"/>
      <c r="C29" s="59"/>
      <c r="D29" s="59"/>
      <c r="E29" s="59"/>
      <c r="F29" s="59"/>
      <c r="G29" s="60"/>
      <c r="H29" s="61"/>
      <c r="I29" s="61"/>
    </row>
    <row r="30" spans="1:9">
      <c r="A30" s="58"/>
      <c r="B30" s="59"/>
      <c r="C30" s="59"/>
      <c r="D30" s="59"/>
      <c r="E30" s="59"/>
      <c r="F30" s="59"/>
      <c r="G30" s="60"/>
      <c r="H30" s="61"/>
      <c r="I30" s="61"/>
    </row>
    <row r="31" spans="1:9" ht="30" customHeight="1">
      <c r="A31" s="58"/>
      <c r="B31" s="62"/>
      <c r="C31" s="62"/>
      <c r="D31" s="62"/>
      <c r="E31" s="62"/>
      <c r="F31" s="62"/>
      <c r="G31" s="63"/>
      <c r="H31" s="64"/>
      <c r="I31" s="64"/>
    </row>
    <row r="32" spans="1:9" ht="23.25" customHeight="1">
      <c r="A32" s="168" t="s">
        <v>60</v>
      </c>
      <c r="B32" s="169"/>
      <c r="C32" s="169"/>
      <c r="D32" s="65"/>
      <c r="E32" s="65"/>
      <c r="F32" s="65"/>
      <c r="G32" s="66"/>
    </row>
    <row r="33" spans="1:7" ht="37.5" customHeight="1">
      <c r="A33" s="170" t="s">
        <v>121</v>
      </c>
      <c r="B33" s="171"/>
      <c r="C33" s="171"/>
      <c r="D33" s="171"/>
      <c r="E33" s="171"/>
      <c r="F33" s="171"/>
      <c r="G33" s="172"/>
    </row>
    <row r="35" spans="1:7">
      <c r="A35" s="67"/>
      <c r="B35" s="67"/>
      <c r="C35" s="67"/>
    </row>
  </sheetData>
  <mergeCells count="14">
    <mergeCell ref="A5:E5"/>
    <mergeCell ref="B7:F7"/>
    <mergeCell ref="B25:F25"/>
    <mergeCell ref="A18:A21"/>
    <mergeCell ref="B18:F21"/>
    <mergeCell ref="A14:A17"/>
    <mergeCell ref="B14:F17"/>
    <mergeCell ref="B9:F13"/>
    <mergeCell ref="A9:A13"/>
    <mergeCell ref="A32:C32"/>
    <mergeCell ref="A33:G33"/>
    <mergeCell ref="A27:H27"/>
    <mergeCell ref="A22:A24"/>
    <mergeCell ref="B22:F24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CC"/>
    <pageSetUpPr fitToPage="1"/>
  </sheetPr>
  <dimension ref="A2:G34"/>
  <sheetViews>
    <sheetView zoomScaleNormal="100" workbookViewId="0">
      <selection activeCell="F10" sqref="F10"/>
    </sheetView>
  </sheetViews>
  <sheetFormatPr defaultRowHeight="14.25"/>
  <cols>
    <col min="1" max="1" width="67.28515625" style="1" customWidth="1"/>
    <col min="2" max="2" width="24.7109375" style="1" customWidth="1"/>
    <col min="3" max="3" width="27" style="1" customWidth="1"/>
    <col min="4" max="4" width="22.42578125" style="1" customWidth="1"/>
    <col min="5" max="5" width="23.42578125" style="1" customWidth="1"/>
    <col min="6" max="6" width="24.28515625" style="1" customWidth="1"/>
    <col min="7" max="7" width="24.42578125" style="1" customWidth="1"/>
    <col min="8" max="16384" width="9.140625" style="1"/>
  </cols>
  <sheetData>
    <row r="2" spans="1:7" ht="15">
      <c r="A2"/>
    </row>
    <row r="6" spans="1:7" s="85" customFormat="1">
      <c r="A6" s="84" t="s">
        <v>97</v>
      </c>
      <c r="B6" s="84"/>
      <c r="C6" s="84"/>
      <c r="D6" s="84"/>
      <c r="E6" s="84"/>
      <c r="F6" s="84"/>
    </row>
    <row r="7" spans="1:7" ht="15" thickBot="1">
      <c r="A7" s="197"/>
      <c r="B7" s="197"/>
      <c r="C7" s="197"/>
      <c r="D7" s="197"/>
    </row>
    <row r="8" spans="1:7" ht="15" thickTop="1">
      <c r="A8" s="22" t="s">
        <v>0</v>
      </c>
      <c r="B8" s="198" t="s">
        <v>14</v>
      </c>
      <c r="C8" s="199"/>
      <c r="D8" s="14"/>
    </row>
    <row r="9" spans="1:7">
      <c r="A9" s="23" t="s">
        <v>122</v>
      </c>
      <c r="B9" s="200">
        <v>102426232</v>
      </c>
      <c r="C9" s="201"/>
      <c r="D9" s="14"/>
      <c r="E9" s="89"/>
    </row>
    <row r="10" spans="1:7" ht="15" thickBot="1">
      <c r="A10" s="103" t="s">
        <v>1</v>
      </c>
      <c r="B10" s="202" t="s">
        <v>109</v>
      </c>
      <c r="C10" s="203"/>
      <c r="D10" s="14"/>
      <c r="E10" s="89"/>
      <c r="F10" s="89"/>
    </row>
    <row r="11" spans="1:7" ht="15" thickTop="1">
      <c r="A11" s="86"/>
      <c r="B11" s="86"/>
      <c r="C11" s="87"/>
      <c r="D11" s="87"/>
      <c r="F11" s="89"/>
      <c r="G11" s="89"/>
    </row>
    <row r="12" spans="1:7">
      <c r="A12" s="3" t="s">
        <v>98</v>
      </c>
      <c r="B12" s="71"/>
      <c r="C12" s="87"/>
      <c r="D12" s="87"/>
    </row>
    <row r="13" spans="1:7" ht="15" thickBot="1">
      <c r="A13" s="213"/>
      <c r="B13" s="213"/>
      <c r="C13" s="213"/>
      <c r="D13" s="213"/>
    </row>
    <row r="14" spans="1:7" ht="15.75" thickTop="1" thickBot="1">
      <c r="A14" s="204" t="s">
        <v>106</v>
      </c>
      <c r="B14" s="205"/>
      <c r="C14" s="205"/>
      <c r="D14" s="206"/>
    </row>
    <row r="15" spans="1:7" ht="30" thickTop="1" thickBot="1">
      <c r="A15" s="4" t="s">
        <v>7</v>
      </c>
      <c r="B15" s="5" t="s">
        <v>8</v>
      </c>
      <c r="C15" s="6" t="s">
        <v>9</v>
      </c>
      <c r="D15" s="7" t="s">
        <v>5</v>
      </c>
    </row>
    <row r="16" spans="1:7" ht="38.25" customHeight="1" thickTop="1" thickBot="1">
      <c r="A16" s="8" t="s">
        <v>10</v>
      </c>
      <c r="B16" s="68">
        <v>200000</v>
      </c>
      <c r="C16" s="69">
        <v>800000</v>
      </c>
      <c r="D16" s="49">
        <v>0</v>
      </c>
    </row>
    <row r="17" spans="1:5" ht="25.5" customHeight="1" thickTop="1" thickBot="1">
      <c r="A17" s="214" t="s">
        <v>100</v>
      </c>
      <c r="B17" s="211"/>
      <c r="C17" s="215"/>
      <c r="D17" s="9">
        <f>SUM(D16:D16)</f>
        <v>0</v>
      </c>
    </row>
    <row r="18" spans="1:5" s="83" customFormat="1" ht="12.75" thickTop="1">
      <c r="A18" s="216" t="s">
        <v>65</v>
      </c>
      <c r="B18" s="216"/>
      <c r="C18" s="216"/>
      <c r="D18" s="216"/>
    </row>
    <row r="19" spans="1:5">
      <c r="A19" s="88"/>
      <c r="B19" s="88"/>
      <c r="C19" s="88"/>
      <c r="D19" s="88"/>
    </row>
    <row r="20" spans="1:5">
      <c r="A20" s="10"/>
      <c r="B20" s="10"/>
      <c r="C20" s="11"/>
      <c r="D20" s="12"/>
    </row>
    <row r="21" spans="1:5">
      <c r="A21" s="13" t="s">
        <v>99</v>
      </c>
      <c r="B21" s="13"/>
      <c r="C21" s="11"/>
      <c r="D21" s="12"/>
    </row>
    <row r="22" spans="1:5" ht="15" thickBot="1">
      <c r="A22" s="14"/>
      <c r="B22" s="14"/>
      <c r="C22" s="14"/>
      <c r="D22" s="14"/>
    </row>
    <row r="23" spans="1:5" ht="15.75" thickTop="1" thickBot="1">
      <c r="A23" s="204" t="s">
        <v>107</v>
      </c>
      <c r="B23" s="205"/>
      <c r="C23" s="205"/>
      <c r="D23" s="205"/>
      <c r="E23" s="206"/>
    </row>
    <row r="24" spans="1:5" ht="30" thickTop="1" thickBot="1">
      <c r="A24" s="15" t="s">
        <v>7</v>
      </c>
      <c r="B24" s="16" t="s">
        <v>8</v>
      </c>
      <c r="C24" s="6" t="s">
        <v>9</v>
      </c>
      <c r="D24" s="20" t="s">
        <v>12</v>
      </c>
      <c r="E24" s="7" t="s">
        <v>5</v>
      </c>
    </row>
    <row r="25" spans="1:5" ht="38.25" customHeight="1" thickTop="1" thickBot="1">
      <c r="A25" s="24" t="s">
        <v>67</v>
      </c>
      <c r="B25" s="104">
        <v>500000</v>
      </c>
      <c r="C25" s="105">
        <v>1500000</v>
      </c>
      <c r="D25" s="25" t="s">
        <v>13</v>
      </c>
      <c r="E25" s="26">
        <v>0</v>
      </c>
    </row>
    <row r="26" spans="1:5" ht="27.75" customHeight="1" thickTop="1" thickBot="1">
      <c r="A26" s="210" t="s">
        <v>101</v>
      </c>
      <c r="B26" s="211"/>
      <c r="C26" s="211"/>
      <c r="D26" s="212"/>
      <c r="E26" s="9">
        <f>SUM(E25:E25)</f>
        <v>0</v>
      </c>
    </row>
    <row r="27" spans="1:5" ht="15" thickTop="1">
      <c r="A27" s="17"/>
      <c r="B27" s="17"/>
      <c r="C27" s="18"/>
      <c r="D27" s="19"/>
    </row>
    <row r="28" spans="1:5" ht="15" thickBot="1"/>
    <row r="29" spans="1:5" ht="24.75" customHeight="1" thickTop="1" thickBot="1">
      <c r="A29" s="207" t="s">
        <v>119</v>
      </c>
      <c r="B29" s="208"/>
      <c r="C29" s="209"/>
      <c r="D29" s="121">
        <f>D17+E26</f>
        <v>0</v>
      </c>
    </row>
    <row r="30" spans="1:5" ht="15" thickTop="1"/>
    <row r="32" spans="1:5">
      <c r="B32" s="117"/>
      <c r="C32" s="118"/>
      <c r="D32" s="118"/>
    </row>
    <row r="33" spans="2:4">
      <c r="B33" s="117"/>
      <c r="C33" s="119"/>
      <c r="D33" s="119"/>
    </row>
    <row r="34" spans="2:4">
      <c r="B34" s="117"/>
      <c r="C34" s="120"/>
      <c r="D34" s="119"/>
    </row>
  </sheetData>
  <mergeCells count="11">
    <mergeCell ref="A29:C29"/>
    <mergeCell ref="A26:D26"/>
    <mergeCell ref="A13:D13"/>
    <mergeCell ref="A14:D14"/>
    <mergeCell ref="A17:C17"/>
    <mergeCell ref="A18:D18"/>
    <mergeCell ref="A7:D7"/>
    <mergeCell ref="B8:C8"/>
    <mergeCell ref="B9:C9"/>
    <mergeCell ref="B10:C10"/>
    <mergeCell ref="A23:E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50"/>
  <sheetViews>
    <sheetView topLeftCell="A8" zoomScaleNormal="100" workbookViewId="0">
      <selection activeCell="G24" sqref="G24"/>
    </sheetView>
  </sheetViews>
  <sheetFormatPr defaultRowHeight="14.25"/>
  <cols>
    <col min="1" max="1" width="9.140625" style="1"/>
    <col min="2" max="3" width="40.7109375" style="1" customWidth="1"/>
    <col min="4" max="16384" width="9.140625" style="1"/>
  </cols>
  <sheetData>
    <row r="1" spans="1:3" ht="15">
      <c r="A1"/>
    </row>
    <row r="6" spans="1:3">
      <c r="B6" s="36" t="s">
        <v>45</v>
      </c>
      <c r="C6" s="17"/>
    </row>
    <row r="7" spans="1:3" ht="15" thickBot="1">
      <c r="B7" s="17"/>
      <c r="C7" s="17"/>
    </row>
    <row r="8" spans="1:3" ht="27" customHeight="1" thickTop="1" thickBot="1">
      <c r="B8" s="32" t="s">
        <v>102</v>
      </c>
      <c r="C8" s="33" t="s">
        <v>2</v>
      </c>
    </row>
    <row r="9" spans="1:3" ht="15" customHeight="1" thickTop="1">
      <c r="B9" s="31" t="s">
        <v>29</v>
      </c>
      <c r="C9" s="131">
        <v>1</v>
      </c>
    </row>
    <row r="10" spans="1:3" ht="15" customHeight="1">
      <c r="B10" s="30" t="s">
        <v>30</v>
      </c>
      <c r="C10" s="132">
        <v>5</v>
      </c>
    </row>
    <row r="11" spans="1:3" ht="15" customHeight="1">
      <c r="B11" s="30" t="s">
        <v>31</v>
      </c>
      <c r="C11" s="132">
        <v>1</v>
      </c>
    </row>
    <row r="12" spans="1:3" ht="15" customHeight="1">
      <c r="B12" s="30" t="s">
        <v>32</v>
      </c>
      <c r="C12" s="132">
        <v>4</v>
      </c>
    </row>
    <row r="13" spans="1:3" ht="15" customHeight="1">
      <c r="B13" s="30" t="s">
        <v>33</v>
      </c>
      <c r="C13" s="132">
        <v>0</v>
      </c>
    </row>
    <row r="14" spans="1:3" ht="15" customHeight="1">
      <c r="B14" s="30" t="s">
        <v>34</v>
      </c>
      <c r="C14" s="132">
        <v>0</v>
      </c>
    </row>
    <row r="15" spans="1:3" ht="15" customHeight="1">
      <c r="B15" s="30" t="s">
        <v>35</v>
      </c>
      <c r="C15" s="132">
        <v>5</v>
      </c>
    </row>
    <row r="16" spans="1:3" ht="15" customHeight="1">
      <c r="B16" s="30" t="s">
        <v>36</v>
      </c>
      <c r="C16" s="132">
        <v>9</v>
      </c>
    </row>
    <row r="17" spans="2:3" ht="15" customHeight="1">
      <c r="B17" s="30" t="s">
        <v>37</v>
      </c>
      <c r="C17" s="132">
        <v>8</v>
      </c>
    </row>
    <row r="18" spans="2:3" ht="15" customHeight="1">
      <c r="B18" s="30" t="s">
        <v>38</v>
      </c>
      <c r="C18" s="132">
        <v>2</v>
      </c>
    </row>
    <row r="19" spans="2:3" ht="15" customHeight="1">
      <c r="B19" s="30" t="s">
        <v>26</v>
      </c>
      <c r="C19" s="132">
        <v>2</v>
      </c>
    </row>
    <row r="20" spans="2:3" ht="15" customHeight="1">
      <c r="B20" s="30" t="s">
        <v>39</v>
      </c>
      <c r="C20" s="132">
        <v>0</v>
      </c>
    </row>
    <row r="21" spans="2:3" ht="15" customHeight="1">
      <c r="B21" s="30" t="s">
        <v>40</v>
      </c>
      <c r="C21" s="132">
        <v>1</v>
      </c>
    </row>
    <row r="22" spans="2:3" ht="15" customHeight="1">
      <c r="B22" s="30" t="s">
        <v>41</v>
      </c>
      <c r="C22" s="132">
        <v>2</v>
      </c>
    </row>
    <row r="23" spans="2:3" ht="15" customHeight="1">
      <c r="B23" s="30" t="s">
        <v>42</v>
      </c>
      <c r="C23" s="132">
        <v>1</v>
      </c>
    </row>
    <row r="24" spans="2:3" ht="15" customHeight="1">
      <c r="B24" s="30" t="s">
        <v>43</v>
      </c>
      <c r="C24" s="132">
        <v>2</v>
      </c>
    </row>
    <row r="25" spans="2:3" ht="15" customHeight="1">
      <c r="B25" s="30" t="s">
        <v>44</v>
      </c>
      <c r="C25" s="132">
        <v>4</v>
      </c>
    </row>
    <row r="26" spans="2:3" ht="15" customHeight="1">
      <c r="B26" s="70" t="s">
        <v>123</v>
      </c>
      <c r="C26" s="133">
        <v>1</v>
      </c>
    </row>
    <row r="27" spans="2:3" ht="15" customHeight="1">
      <c r="B27" s="70" t="s">
        <v>120</v>
      </c>
      <c r="C27" s="133">
        <v>1</v>
      </c>
    </row>
    <row r="28" spans="2:3" ht="15" customHeight="1">
      <c r="B28" s="70" t="s">
        <v>63</v>
      </c>
      <c r="C28" s="133">
        <v>9</v>
      </c>
    </row>
    <row r="29" spans="2:3" ht="15" customHeight="1">
      <c r="B29" s="70" t="s">
        <v>64</v>
      </c>
      <c r="C29" s="133">
        <v>1</v>
      </c>
    </row>
    <row r="30" spans="2:3" ht="15" customHeight="1">
      <c r="B30" s="30" t="s">
        <v>27</v>
      </c>
      <c r="C30" s="132">
        <v>63</v>
      </c>
    </row>
    <row r="31" spans="2:3" ht="15" customHeight="1">
      <c r="B31" s="30" t="s">
        <v>110</v>
      </c>
      <c r="C31" s="132">
        <v>203</v>
      </c>
    </row>
    <row r="32" spans="2:3" ht="15" customHeight="1" thickBot="1">
      <c r="B32" s="34" t="s">
        <v>28</v>
      </c>
      <c r="C32" s="134">
        <v>31</v>
      </c>
    </row>
    <row r="33" spans="2:4" ht="15" customHeight="1" thickTop="1" thickBot="1">
      <c r="B33" s="35" t="s">
        <v>6</v>
      </c>
      <c r="C33" s="135">
        <f>SUM(C9:C32)</f>
        <v>356</v>
      </c>
    </row>
    <row r="34" spans="2:4" ht="15" thickTop="1"/>
    <row r="36" spans="2:4" ht="27" customHeight="1">
      <c r="B36" s="106" t="s">
        <v>66</v>
      </c>
      <c r="C36" s="1" t="s">
        <v>111</v>
      </c>
      <c r="D36" s="21"/>
    </row>
    <row r="37" spans="2:4" ht="15" customHeight="1"/>
    <row r="38" spans="2:4" ht="15" customHeight="1"/>
    <row r="39" spans="2:4" ht="15" customHeight="1"/>
    <row r="40" spans="2:4" ht="15" customHeight="1"/>
    <row r="41" spans="2:4" ht="15" customHeight="1"/>
    <row r="42" spans="2:4" ht="15" customHeight="1"/>
    <row r="43" spans="2:4" ht="15" customHeight="1"/>
    <row r="44" spans="2:4" ht="15" customHeight="1"/>
    <row r="45" spans="2:4" ht="15" customHeight="1"/>
    <row r="46" spans="2:4" ht="15" customHeight="1"/>
    <row r="47" spans="2:4" ht="15" customHeight="1"/>
    <row r="48" spans="2:4" ht="15" customHeight="1"/>
    <row r="49" ht="15" customHeight="1"/>
    <row r="50" ht="27" customHeight="1"/>
  </sheetData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  <pageSetUpPr fitToPage="1"/>
  </sheetPr>
  <dimension ref="A1:S21"/>
  <sheetViews>
    <sheetView tabSelected="1" zoomScaleNormal="100" workbookViewId="0">
      <selection activeCell="N22" sqref="N22"/>
    </sheetView>
  </sheetViews>
  <sheetFormatPr defaultRowHeight="14.25"/>
  <cols>
    <col min="1" max="1" width="9.140625" style="1"/>
    <col min="2" max="2" width="12.28515625" style="1" customWidth="1"/>
    <col min="3" max="3" width="19.28515625" style="1" customWidth="1"/>
    <col min="4" max="4" width="21.85546875" style="1" customWidth="1"/>
    <col min="5" max="5" width="21" style="1" customWidth="1"/>
    <col min="6" max="6" width="22.85546875" style="1" customWidth="1"/>
    <col min="7" max="7" width="22.7109375" style="1" customWidth="1"/>
    <col min="8" max="8" width="15.42578125" style="1" customWidth="1"/>
    <col min="9" max="9" width="14.28515625" style="1" customWidth="1"/>
    <col min="10" max="10" width="12" style="1" customWidth="1"/>
    <col min="11" max="11" width="14.28515625" style="1" customWidth="1"/>
    <col min="12" max="13" width="15.7109375" style="1" customWidth="1"/>
    <col min="14" max="14" width="17" style="1" customWidth="1"/>
    <col min="15" max="18" width="20.7109375" style="1" customWidth="1"/>
    <col min="19" max="16384" width="9.140625" style="1"/>
  </cols>
  <sheetData>
    <row r="1" spans="1:18" ht="15">
      <c r="A1"/>
    </row>
    <row r="6" spans="1:18">
      <c r="A6" s="27" t="s">
        <v>46</v>
      </c>
      <c r="B6" s="27"/>
      <c r="C6" s="27"/>
      <c r="D6" s="27"/>
      <c r="E6" s="27"/>
      <c r="F6" s="27"/>
    </row>
    <row r="9" spans="1:18" ht="15" thickBot="1">
      <c r="A9" s="217" t="s">
        <v>25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</row>
    <row r="10" spans="1:18" ht="75" customHeight="1" thickTop="1" thickBot="1">
      <c r="A10" s="37" t="s">
        <v>3</v>
      </c>
      <c r="B10" s="38" t="s">
        <v>16</v>
      </c>
      <c r="C10" s="28" t="s">
        <v>17</v>
      </c>
      <c r="D10" s="28" t="s">
        <v>4</v>
      </c>
      <c r="E10" s="28" t="s">
        <v>18</v>
      </c>
      <c r="F10" s="28" t="s">
        <v>19</v>
      </c>
      <c r="G10" s="28" t="s">
        <v>20</v>
      </c>
      <c r="H10" s="28" t="s">
        <v>21</v>
      </c>
      <c r="I10" s="28" t="s">
        <v>48</v>
      </c>
      <c r="J10" s="28" t="s">
        <v>22</v>
      </c>
      <c r="K10" s="28" t="s">
        <v>23</v>
      </c>
      <c r="L10" s="28" t="s">
        <v>24</v>
      </c>
      <c r="M10" s="28" t="s">
        <v>47</v>
      </c>
      <c r="N10" s="39" t="s">
        <v>71</v>
      </c>
      <c r="O10" s="37" t="s">
        <v>49</v>
      </c>
      <c r="P10" s="52" t="s">
        <v>50</v>
      </c>
      <c r="Q10" s="52" t="s">
        <v>51</v>
      </c>
      <c r="R10" s="53" t="s">
        <v>52</v>
      </c>
    </row>
    <row r="11" spans="1:18" ht="12.75" customHeight="1" thickTop="1" thickBot="1">
      <c r="A11" s="40">
        <v>1</v>
      </c>
      <c r="B11" s="41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42">
        <v>14</v>
      </c>
      <c r="O11" s="50">
        <v>15</v>
      </c>
      <c r="P11" s="54">
        <v>16</v>
      </c>
      <c r="Q11" s="51" t="s">
        <v>53</v>
      </c>
      <c r="R11" s="55">
        <v>18</v>
      </c>
    </row>
    <row r="12" spans="1:18" ht="20.100000000000001" customHeight="1" thickTop="1" thickBot="1">
      <c r="A12" s="43">
        <v>1</v>
      </c>
      <c r="B12" s="44" t="s">
        <v>118</v>
      </c>
      <c r="C12" s="45" t="s">
        <v>68</v>
      </c>
      <c r="D12" s="45" t="s">
        <v>69</v>
      </c>
      <c r="E12" s="45" t="s">
        <v>70</v>
      </c>
      <c r="F12" s="45" t="s">
        <v>116</v>
      </c>
      <c r="G12" s="46" t="s">
        <v>117</v>
      </c>
      <c r="H12" s="45">
        <v>2019</v>
      </c>
      <c r="I12" s="46">
        <v>75</v>
      </c>
      <c r="J12" s="47">
        <v>1650</v>
      </c>
      <c r="K12" s="47">
        <v>1498</v>
      </c>
      <c r="L12" s="46">
        <v>2</v>
      </c>
      <c r="M12" s="48">
        <v>0.6</v>
      </c>
      <c r="N12" s="56">
        <v>98415</v>
      </c>
      <c r="O12" s="136"/>
      <c r="P12" s="137"/>
      <c r="Q12" s="138"/>
      <c r="R12" s="139"/>
    </row>
    <row r="13" spans="1:18" ht="33" customHeight="1" thickTop="1" thickBot="1">
      <c r="A13" s="219" t="s">
        <v>15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57">
        <f>O12</f>
        <v>0</v>
      </c>
      <c r="P13" s="57">
        <f>SUM(P12:P12)</f>
        <v>0</v>
      </c>
      <c r="Q13" s="57">
        <f>SUM(Q12:Q12)</f>
        <v>0</v>
      </c>
      <c r="R13" s="57">
        <f>SUM(R12:R12)</f>
        <v>0</v>
      </c>
    </row>
    <row r="14" spans="1:18" ht="30" customHeight="1" thickTop="1" thickBot="1">
      <c r="A14" s="219" t="s">
        <v>54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  <c r="Q14" s="222">
        <f>Q13+R13</f>
        <v>0</v>
      </c>
      <c r="R14" s="223"/>
    </row>
    <row r="15" spans="1:18" ht="15" thickTop="1"/>
    <row r="17" spans="1:19" customFormat="1" ht="15">
      <c r="A17" s="1" t="s">
        <v>55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customFormat="1" ht="15">
      <c r="A18" s="1" t="s">
        <v>56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customFormat="1" ht="15"/>
    <row r="20" spans="1:19" customFormat="1" ht="15">
      <c r="A20" s="107" t="s">
        <v>57</v>
      </c>
      <c r="B20" s="107"/>
      <c r="C20" s="107"/>
      <c r="D20" s="107"/>
      <c r="E20" s="107"/>
      <c r="F20" s="10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customFormat="1" ht="15">
      <c r="A21" s="107"/>
      <c r="B21" s="107"/>
      <c r="C21" s="107"/>
      <c r="D21" s="107"/>
      <c r="E21" s="107" t="s">
        <v>58</v>
      </c>
      <c r="F21" s="10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</sheetData>
  <mergeCells count="4">
    <mergeCell ref="A9:R9"/>
    <mergeCell ref="A13:N13"/>
    <mergeCell ref="A14:P14"/>
    <mergeCell ref="Q14:R14"/>
  </mergeCells>
  <pageMargins left="0.25" right="0.25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REKAPITULACIJA</vt:lpstr>
      <vt:lpstr>Osiguranje imovine </vt:lpstr>
      <vt:lpstr>Osiguranje od odgovornosti</vt:lpstr>
      <vt:lpstr>Struktura zdravstv.djelatnika</vt:lpstr>
      <vt:lpstr>Osiguranje vozila</vt:lpstr>
      <vt:lpstr>'Struktura zdravstv.djelatnika'!Podrucje_ispisa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Nimac</dc:creator>
  <cp:lastModifiedBy>Nika</cp:lastModifiedBy>
  <cp:lastPrinted>2021-08-23T10:09:42Z</cp:lastPrinted>
  <dcterms:created xsi:type="dcterms:W3CDTF">2016-12-16T13:22:23Z</dcterms:created>
  <dcterms:modified xsi:type="dcterms:W3CDTF">2022-07-29T09:12:16Z</dcterms:modified>
</cp:coreProperties>
</file>